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e" sheetId="1" r:id="rId4"/>
    <sheet state="visible" name="Hesaplama Sayfası" sheetId="2" r:id="rId5"/>
  </sheets>
  <definedNames/>
  <calcPr/>
  <extLst>
    <ext uri="GoogleSheetsCustomDataVersion1">
      <go:sheetsCustomData xmlns:go="http://customooxmlschemas.google.com/" r:id="rId6" roundtripDataSignature="AMtx7mgug2vlbknaHMEXn9O0R0RA0q4m1w=="/>
    </ext>
  </extLst>
</workbook>
</file>

<file path=xl/sharedStrings.xml><?xml version="1.0" encoding="utf-8"?>
<sst xmlns="http://schemas.openxmlformats.org/spreadsheetml/2006/main" count="159" uniqueCount="129">
  <si>
    <t>NS TECH &amp; LAB</t>
  </si>
  <si>
    <t>NSAr-3 İsimli Cihaz Malzeme Listesi</t>
  </si>
  <si>
    <t>by.Enes YÜCEPUR</t>
  </si>
  <si>
    <t>Ürünler</t>
  </si>
  <si>
    <t>Linkler</t>
  </si>
  <si>
    <t>Seçim</t>
  </si>
  <si>
    <t>Birim</t>
  </si>
  <si>
    <t>Paketteki</t>
  </si>
  <si>
    <t>Gerken</t>
  </si>
  <si>
    <t>Birim fiyat</t>
  </si>
  <si>
    <t>Vergi</t>
  </si>
  <si>
    <t>Kargo</t>
  </si>
  <si>
    <t>TOPLAM</t>
  </si>
  <si>
    <t>Ülke</t>
  </si>
  <si>
    <t>Ana kart, sürücü ve ekran</t>
  </si>
  <si>
    <t>https://tr.aliexpress.com/item/1005004255525290.html?spm=a2g0o.cart.0.0.2b44406aJy8AOE&amp;mp=1&amp;gatewayAdapt=glo2tur</t>
  </si>
  <si>
    <t>TS35 3pcs TMC2209</t>
  </si>
  <si>
    <t>Isıtıcı tabla</t>
  </si>
  <si>
    <t>https://www.n11.com/urun/creality-ender-3-isitici-tabla-kiti-3479421?magaza=mikrolog&amp;gclsrc=aw.ds&amp;gclid=CjwKCAjwv4SaBhBPEiwA9YzZvGP_1n90pvXGwLEIrmqZl8TFWilSYghzY0lrxQATgGUg_dT7EO0eChoCggAQAvD_BwE</t>
  </si>
  <si>
    <t>Tek seçenek</t>
  </si>
  <si>
    <t>isitici tabla alternatif</t>
  </si>
  <si>
    <t>https://www.rhino3dprinter.com/urun/ender-3-heatbed-isitici-tabla?gclid=CjwKCAjwv4SaBhBPEiwA9YzZvAd7Q9FmioQ9ylfZH-WVvTHWy1MiSyfx6oY14hUEAV5uXAaLZKDDlxoCj-IQAvD_BwE</t>
  </si>
  <si>
    <t>Güç kaynağı 24v 350w</t>
  </si>
  <si>
    <t>https://www.elektrikmarket.com.tr/urun/mervesan-24v-metal-kasali-ic-mekan-ac-dc-smps-adaptor-mte-350-24?gclid=CjwKCAjwv4SaBhBPEiwA9YzZvKo-QXbsG8FQKNPNxLyLH6GePQ_CbXHtlLNXCTTkx_GMktFQfPdEBRoCEZ8QAvD_BwE</t>
  </si>
  <si>
    <t>Manyetik buildtak 325x325</t>
  </si>
  <si>
    <t>https://www.rhino3dprinter.com/urun/manyetik-buildtak-benzeri</t>
  </si>
  <si>
    <t>235x235</t>
  </si>
  <si>
    <t>Zemin ısıtıcı mosfet</t>
  </si>
  <si>
    <t>https://www.robo90.com/3d-yazici-heatbed-mosfet-guc-modulu-25a?gclid=CjwKCAjwv4SaBhBPEiwA9YzZvL-_GT4CFdcFm7B4e9pqWFh5ckMzB82IoHaKN45mA5fn9PgOuF2luBoC28QQAvD_BwE</t>
  </si>
  <si>
    <t>Motor dişli 20diş</t>
  </si>
  <si>
    <t>https://www.robo90.com/3d-yazici-cnc-20-dis-gt2-6mm-kasnak-635mm-saft-capi-siyah</t>
  </si>
  <si>
    <t>Bmg Extruder</t>
  </si>
  <si>
    <t>https://www.robo90.com/3d-yazici-bmg-extruder-seti-sag-el-cift-disli-1</t>
  </si>
  <si>
    <t>Filamnet sensor</t>
  </si>
  <si>
    <t>https://www.robo90.com/3d-yazici-filament-sensoru-beyaz</t>
  </si>
  <si>
    <t>Endüktif Yakınlık Sensörü</t>
  </si>
  <si>
    <t>https://www.robo90.com/3d-yazici-lj12a3-4-z-bx-enduktif-yakinlik-sensoru-npn-no</t>
  </si>
  <si>
    <t>Kaplin motor için</t>
  </si>
  <si>
    <t>https://www.robo90.com/creality-5x8mm-rigid-kaplin-3d-yazici/cnc-uyumlu</t>
  </si>
  <si>
    <t>T8 trapez somun 4 star</t>
  </si>
  <si>
    <t>https://www.robo90.com/openbuilds-tipi-t8-trapez-somun-2-start</t>
  </si>
  <si>
    <t>Pitch:2mm Lead:8mm T8</t>
  </si>
  <si>
    <t>20 dis kasnak</t>
  </si>
  <si>
    <t>https://www.robo90.com/20-dis-gt2-6mm-rulmanli-kasnak-3mm-saft-capi-1946</t>
  </si>
  <si>
    <t>Nozzle silikon koruyucu</t>
  </si>
  <si>
    <t>https://www.robo90.com/e3d-v6-aluminyum-isitici-blok-silikon-kilifi</t>
  </si>
  <si>
    <t>Teflon tüp</t>
  </si>
  <si>
    <t>https://www.robo90.com/creality-mavi-ptfe-teflon-boru-ve-pnomatik-konnektor-seti</t>
  </si>
  <si>
    <t>Nozzle sogutucu göve</t>
  </si>
  <si>
    <t>https://www.robo90.com/3d-yazici-e3d-v6-aluminyum-sogutucu-govderadyator-siyah</t>
  </si>
  <si>
    <t>Tabla yayı</t>
  </si>
  <si>
    <t>https://www.robo90.com/3d-yazici-tabla-kalibrasyon-tesviye-seti-4-set?gclid=CjwKCAjwv4SaBhBPEiwA9YzZvMxtIzsdb4X-5TRK8Qsde6vv3fchmcvW6xwFeITTyrb4uRvpJAwZRxoCUukQAvD_BwE</t>
  </si>
  <si>
    <t>Nozzle ısı bloğu</t>
  </si>
  <si>
    <t>Nozzle fişek</t>
  </si>
  <si>
    <t>Nozzle termistor</t>
  </si>
  <si>
    <t>Nozzle Teflon iç boru</t>
  </si>
  <si>
    <t>Nozzle fan</t>
  </si>
  <si>
    <t>Nozzle kafa CSA 0.4mm</t>
  </si>
  <si>
    <t>LME8UU Rulman</t>
  </si>
  <si>
    <t>https://www.otomasyoncu.net/urun/lme-8-uu-lineer-rulman?gclid=CjwKCAjwv4SaBhBPEiwA9YzZvKJcDVVKN1Ogq8ILzZy4TPTsA-mshqWABZ4XNQKTQE2el9O_MxVzDBoCJsEQAvD_BwE</t>
  </si>
  <si>
    <t>Salyangoz fan</t>
  </si>
  <si>
    <t>https://www.robo90.com/12v-salyangoz-fan-50x50x15mm-3d-yazici-uyumlu-1624?gclid=CjwKCAjwv4SaBhBPEiwA9YzZvBmTosGqQKV4SBFdZIpXqujBqdylqMnAcH6WV_krvjnhzukqR6tedBoCRLcQAvD_BwE</t>
  </si>
  <si>
    <t>SF1 burç Y ekseni için</t>
  </si>
  <si>
    <t>https://tr.aliexpress.com/item/1833827735.html?spm=a2g0o.cart.0.0.713b406a1oKtpe&amp;mp=1&amp;gatewayAdapt=glo2tur</t>
  </si>
  <si>
    <t>SF-1 0815 8x10x15,20Pcs</t>
  </si>
  <si>
    <t>Insert Somun M3x3x5mm (100adet)</t>
  </si>
  <si>
    <t>https://tr.aliexpress.com/item/32359694359.html?spm=a2g0o.order_detail.0.0.21a21261FveXnQ&amp;gatewayAdapt=glo2tur</t>
  </si>
  <si>
    <t>Tek Seçenek (10)</t>
  </si>
  <si>
    <t>Sf-1 Burç (10 adet)</t>
  </si>
  <si>
    <t>https://tr.aliexpress.com/item/32551184198.html?spm=a2g0o.cart.0.0.4000406aJCavdD&amp;mp=1&amp;gatewayAdapt=glo2tur</t>
  </si>
  <si>
    <t>Tek Seçenek (4)</t>
  </si>
  <si>
    <t>Gt2 Kayış (5m)</t>
  </si>
  <si>
    <t>https://tr.aliexpress.com/item/4000144067426.html?spm=a2g0o.order_list.0.0.21ef3d12nECtZu&amp;gatewayAdapt=glo2tur</t>
  </si>
  <si>
    <t>6mm, 5M, Type B</t>
  </si>
  <si>
    <t>Sigma profil somun (100 lü)</t>
  </si>
  <si>
    <t>https://tr.aliexpress.com/item/32814359094.html?spm=a2g0o.cart.0.0.7902406aiwbXJc&amp;mp=1&amp;gatewayAdapt=glo2tur</t>
  </si>
  <si>
    <t xml:space="preserve">100pcs/M5 </t>
  </si>
  <si>
    <t>sigma açık köşe</t>
  </si>
  <si>
    <t>https://tr.aliexpress.com/item/32870543302.html?spm=a2g0o.cart.0.0.fcf5406ajOru5e&amp;mp=1&amp;gatewayAdapt=glo2tur</t>
  </si>
  <si>
    <t>10PCS</t>
  </si>
  <si>
    <t>Sigma gizli köşe</t>
  </si>
  <si>
    <t>https://tr.aliexpress.com/item/1005002964714895.html?spm=a2g0o.cart.0.0.fcf5406ajOru5e&amp;mp=1&amp;gatewayAdapt=glo2tur</t>
  </si>
  <si>
    <t>20 EU</t>
  </si>
  <si>
    <t>3mm çelik mil</t>
  </si>
  <si>
    <t>https://tr.aliexpress.com/item/32789184323.html?spm=a2g0o.cart.0.0.7975406aUxmD0v&amp;mp=1&amp;gatewayAdapt=glo2tur</t>
  </si>
  <si>
    <t>tek seçenek</t>
  </si>
  <si>
    <t>16gb Sd Kart</t>
  </si>
  <si>
    <t>https://www.a101.com.tr/elektronik/sandisk-ultra-micro-sdhc-kart-16-gb/</t>
  </si>
  <si>
    <t>16gb</t>
  </si>
  <si>
    <t>T8 Trapez mil 4 hatve</t>
  </si>
  <si>
    <t>https://www.rhino3dprinter.com/urun/t8-trapez-vidali-mil-somun-4-hatve</t>
  </si>
  <si>
    <t>2mm diş aralığı 2 star 4adım</t>
  </si>
  <si>
    <t>Sigma Profil 20x20mm</t>
  </si>
  <si>
    <t>https://urun.n11.com/oem-yedek-parca/20x20-siyah-sigma-profil-6-kanal-P395058167</t>
  </si>
  <si>
    <t>V slot siyah</t>
  </si>
  <si>
    <t>Sigma Profil 20x40mm</t>
  </si>
  <si>
    <t>https://urun.n11.com/oem-yedek-parca/20x40-v-slot-siyah-sigma-profil-6-kanal-P494398548</t>
  </si>
  <si>
    <t>Nema17 Step motor (5li)</t>
  </si>
  <si>
    <t>https://caglar3d.com/product/5-adet-usongshine-nema17-step-motor-1-5a-17hs4401/</t>
  </si>
  <si>
    <t xml:space="preserve">Tek Seçenek </t>
  </si>
  <si>
    <t>Esun PLA+ Filamnet</t>
  </si>
  <si>
    <t>https://caglar3d.com/product/esun-1-75-mm-gumus-pla-plus-filament/</t>
  </si>
  <si>
    <t>Siyah</t>
  </si>
  <si>
    <t>Krom kapli mil</t>
  </si>
  <si>
    <t>https://urun.n11.com/oem-yedek-parca/8-mm-indiksiyonlu-kromlu-mil-induksiyonlu-mil-P364144095</t>
  </si>
  <si>
    <t>Dirençler (manyetik sesör için)</t>
  </si>
  <si>
    <t>10k ve 15k birer adet</t>
  </si>
  <si>
    <t>Vida ve civatalar</t>
  </si>
  <si>
    <t>Karaköy Vahit Civata</t>
  </si>
  <si>
    <t>31.03.2021 -  kur:</t>
  </si>
  <si>
    <t>20x40 sigma</t>
  </si>
  <si>
    <t>2 adet</t>
  </si>
  <si>
    <t>20x20 sigma</t>
  </si>
  <si>
    <t>1 adet</t>
  </si>
  <si>
    <t>Krom kaplı 8mm indüksiyonlu mil</t>
  </si>
  <si>
    <t>2adet</t>
  </si>
  <si>
    <t>PROFIL HESAPLAMA</t>
  </si>
  <si>
    <t>Baskı Alanı</t>
  </si>
  <si>
    <t>X</t>
  </si>
  <si>
    <t>Y</t>
  </si>
  <si>
    <t>Z</t>
  </si>
  <si>
    <t>20x20mm Sigma Profiller</t>
  </si>
  <si>
    <t>x4</t>
  </si>
  <si>
    <t>x2</t>
  </si>
  <si>
    <t>20x40mm Sigma Profiller</t>
  </si>
  <si>
    <t>12mm Krom Kaplı Miller</t>
  </si>
  <si>
    <t>X eksen ray</t>
  </si>
  <si>
    <t>Y eksen ray</t>
  </si>
  <si>
    <t>x1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</si>
</sst>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&quot;$&quot;* #,##0.00_);_(&quot;$&quot;* \(#,##0.00\);_(&quot;$&quot;* &quot;-&quot;??_);_(@_)"/>
    <numFmt numFmtId="165" formatCode="0.0"/>
    <numFmt numFmtId="166" formatCode="_-* #,##0.00\ [$₺-41F]_-;\-* #,##0.00\ [$₺-41F]_-;_-* &quot;-&quot;??\ [$₺-41F]_-;_-@"/>
    <numFmt numFmtId="167" formatCode="#,##0.00\ [$₺-41F]"/>
    <numFmt numFmtId="168" formatCode="0&quot;mm&quot;"/>
  </numFmts>
  <fonts count="37">
    <font>
      <sz val="11.0"/>
      <color theme="1"/>
      <name val="Calibri"/>
      <scheme val="minor"/>
    </font>
    <font>
      <sz val="20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u/>
      <sz val="11.0"/>
      <color rgb="FF0000FF"/>
      <name val="Calibri"/>
    </font>
    <font>
      <b/>
      <sz val="18.0"/>
      <color theme="1"/>
      <name val="Calibri"/>
    </font>
    <font>
      <sz val="11.0"/>
      <color rgb="FFB7B7B7"/>
      <name val="Calibri"/>
    </font>
    <font>
      <u/>
      <sz val="11.0"/>
      <color rgb="FFB7B7B7"/>
      <name val="Calibri"/>
    </font>
    <font>
      <b/>
      <sz val="11.0"/>
      <color rgb="FFB7B7B7"/>
      <name val="Calibri"/>
    </font>
    <font/>
    <font>
      <u/>
      <sz val="11.0"/>
      <color rgb="FF0000FF"/>
      <name val="Calibri"/>
    </font>
    <font>
      <sz val="11.0"/>
      <color rgb="FF00B050"/>
      <name val="Calibri"/>
    </font>
    <font>
      <sz val="11.0"/>
      <color rgb="FF000000"/>
      <name val="Arial"/>
    </font>
    <font>
      <sz val="11.0"/>
      <color rgb="FF000000"/>
      <name val="Calibri"/>
    </font>
    <font>
      <u/>
      <sz val="11.0"/>
      <color rgb="FF000000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sz val="11.0"/>
      <color rgb="FFFF0000"/>
      <name val="Arial"/>
    </font>
    <font>
      <u/>
      <sz val="11.0"/>
      <color rgb="FFFF0000"/>
      <name val="Calibri"/>
    </font>
    <font>
      <u/>
      <sz val="11.0"/>
      <color theme="10"/>
      <name val="Calibri"/>
    </font>
    <font>
      <u/>
      <sz val="11.0"/>
      <color rgb="FF0000FF"/>
      <name val="Calibri"/>
    </font>
    <font>
      <u/>
      <sz val="11.0"/>
      <color rgb="FFFF0000"/>
      <name val="Calibri"/>
    </font>
    <font>
      <b/>
      <sz val="11.0"/>
      <color rgb="FFFF0000"/>
      <name val="Calibri"/>
    </font>
    <font>
      <u/>
      <sz val="11.0"/>
      <color theme="10"/>
      <name val="Calibri"/>
    </font>
    <font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b/>
      <sz val="12.0"/>
      <color theme="1"/>
      <name val="Calibri"/>
    </font>
    <font>
      <sz val="13.0"/>
      <color theme="1"/>
      <name val="Calibri"/>
    </font>
    <font>
      <b/>
      <sz val="13.0"/>
      <color theme="1"/>
      <name val="Calibri"/>
    </font>
    <font>
      <sz val="11.0"/>
      <color rgb="FFE36C09"/>
      <name val="Calibri"/>
    </font>
    <font>
      <sz val="11.0"/>
      <color rgb="FF00FF00"/>
      <name val="Calibri"/>
    </font>
    <font>
      <sz val="11.0"/>
      <color rgb="FF8600D0"/>
      <name val="Calibri"/>
    </font>
    <font>
      <sz val="11.0"/>
      <color rgb="FF0215C6"/>
      <name val="Calibri"/>
    </font>
    <font>
      <sz val="11.0"/>
      <color rgb="FF11A4FF"/>
      <name val="Calibri"/>
    </font>
    <font>
      <sz val="11.0"/>
      <color rgb="FFF2EC00"/>
      <name val="Calibri"/>
    </font>
    <font>
      <sz val="11.0"/>
      <color rgb="FFC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</fills>
  <borders count="38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3" numFmtId="0" xfId="0" applyFont="1"/>
    <xf borderId="0" fillId="0" fontId="2" numFmtId="0" xfId="0" applyFont="1"/>
    <xf borderId="0" fillId="0" fontId="3" numFmtId="0" xfId="0" applyAlignment="1" applyFont="1">
      <alignment horizontal="center"/>
    </xf>
    <xf borderId="1" fillId="0" fontId="3" numFmtId="0" xfId="0" applyBorder="1" applyFont="1"/>
    <xf borderId="2" fillId="0" fontId="2" numFmtId="0" xfId="0" applyBorder="1" applyFont="1"/>
    <xf borderId="2" fillId="0" fontId="2" numFmtId="0" xfId="0" applyAlignment="1" applyBorder="1" applyFont="1">
      <alignment horizontal="center" vertical="center"/>
    </xf>
    <xf borderId="2" fillId="2" fontId="2" numFmtId="0" xfId="0" applyAlignment="1" applyBorder="1" applyFill="1" applyFont="1">
      <alignment horizontal="center" vertical="center"/>
    </xf>
    <xf borderId="3" fillId="0" fontId="2" numFmtId="0" xfId="0" applyAlignment="1" applyBorder="1" applyFont="1">
      <alignment horizontal="center" vertical="center"/>
    </xf>
    <xf borderId="3" fillId="0" fontId="2" numFmtId="0" xfId="0" applyBorder="1" applyFont="1"/>
    <xf borderId="4" fillId="0" fontId="2" numFmtId="0" xfId="0" applyAlignment="1" applyBorder="1" applyFont="1">
      <alignment horizontal="center"/>
    </xf>
    <xf borderId="0" fillId="0" fontId="3" numFmtId="0" xfId="0" applyAlignment="1" applyFont="1">
      <alignment horizontal="center" vertical="center"/>
    </xf>
    <xf borderId="5" fillId="2" fontId="3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7" fillId="0" fontId="4" numFmtId="0" xfId="0" applyBorder="1" applyFont="1"/>
    <xf borderId="7" fillId="0" fontId="3" numFmtId="0" xfId="0" applyAlignment="1" applyBorder="1" applyFont="1">
      <alignment horizontal="center"/>
    </xf>
    <xf borderId="7" fillId="2" fontId="3" numFmtId="0" xfId="0" applyAlignment="1" applyBorder="1" applyFont="1">
      <alignment horizontal="center"/>
    </xf>
    <xf borderId="7" fillId="0" fontId="3" numFmtId="164" xfId="0" applyAlignment="1" applyBorder="1" applyFont="1" applyNumberFormat="1">
      <alignment horizontal="center" vertical="center"/>
    </xf>
    <xf borderId="8" fillId="0" fontId="3" numFmtId="164" xfId="0" applyAlignment="1" applyBorder="1" applyFont="1" applyNumberFormat="1">
      <alignment horizontal="center" vertical="center"/>
    </xf>
    <xf borderId="9" fillId="0" fontId="2" numFmtId="164" xfId="0" applyBorder="1" applyFont="1" applyNumberFormat="1"/>
    <xf borderId="10" fillId="0" fontId="5" numFmtId="0" xfId="0" applyAlignment="1" applyBorder="1" applyFont="1">
      <alignment horizontal="center" vertical="center"/>
    </xf>
    <xf borderId="11" fillId="0" fontId="6" numFmtId="0" xfId="0" applyBorder="1" applyFont="1"/>
    <xf borderId="8" fillId="0" fontId="6" numFmtId="0" xfId="0" applyBorder="1" applyFont="1"/>
    <xf borderId="8" fillId="0" fontId="7" numFmtId="0" xfId="0" applyBorder="1" applyFont="1"/>
    <xf borderId="8" fillId="0" fontId="6" numFmtId="0" xfId="0" applyAlignment="1" applyBorder="1" applyFont="1">
      <alignment horizontal="center"/>
    </xf>
    <xf borderId="8" fillId="2" fontId="6" numFmtId="0" xfId="0" applyAlignment="1" applyBorder="1" applyFont="1">
      <alignment horizontal="center"/>
    </xf>
    <xf borderId="8" fillId="0" fontId="6" numFmtId="164" xfId="0" applyAlignment="1" applyBorder="1" applyFont="1" applyNumberFormat="1">
      <alignment horizontal="center" vertical="center"/>
    </xf>
    <xf borderId="9" fillId="0" fontId="8" numFmtId="164" xfId="0" applyBorder="1" applyFont="1" applyNumberFormat="1"/>
    <xf borderId="12" fillId="0" fontId="9" numFmtId="0" xfId="0" applyBorder="1" applyFont="1"/>
    <xf borderId="11" fillId="0" fontId="3" numFmtId="0" xfId="0" applyBorder="1" applyFont="1"/>
    <xf borderId="8" fillId="0" fontId="3" numFmtId="0" xfId="0" applyBorder="1" applyFont="1"/>
    <xf borderId="8" fillId="0" fontId="10" numFmtId="0" xfId="0" applyBorder="1" applyFont="1"/>
    <xf borderId="8" fillId="0" fontId="3" numFmtId="0" xfId="0" applyAlignment="1" applyBorder="1" applyFont="1">
      <alignment horizontal="center"/>
    </xf>
    <xf borderId="8" fillId="2" fontId="3" numFmtId="0" xfId="0" applyAlignment="1" applyBorder="1" applyFont="1">
      <alignment horizontal="center"/>
    </xf>
    <xf borderId="8" fillId="0" fontId="3" numFmtId="164" xfId="0" applyBorder="1" applyFont="1" applyNumberFormat="1"/>
    <xf borderId="8" fillId="0" fontId="3" numFmtId="164" xfId="0" applyAlignment="1" applyBorder="1" applyFont="1" applyNumberFormat="1">
      <alignment vertical="center"/>
    </xf>
    <xf borderId="0" fillId="0" fontId="11" numFmtId="0" xfId="0" applyAlignment="1" applyFont="1">
      <alignment horizontal="left" vertical="top"/>
    </xf>
    <xf borderId="8" fillId="0" fontId="12" numFmtId="0" xfId="0" applyAlignment="1" applyBorder="1" applyFont="1">
      <alignment shrinkToFit="0" vertical="center" wrapText="1"/>
    </xf>
    <xf borderId="8" fillId="0" fontId="13" numFmtId="0" xfId="0" applyAlignment="1" applyBorder="1" applyFont="1">
      <alignment horizontal="center"/>
    </xf>
    <xf borderId="8" fillId="2" fontId="13" numFmtId="0" xfId="0" applyAlignment="1" applyBorder="1" applyFont="1">
      <alignment horizontal="center"/>
    </xf>
    <xf borderId="8" fillId="0" fontId="13" numFmtId="164" xfId="0" applyBorder="1" applyFont="1" applyNumberFormat="1"/>
    <xf borderId="8" fillId="0" fontId="14" numFmtId="0" xfId="0" applyBorder="1" applyFont="1"/>
    <xf borderId="8" fillId="0" fontId="13" numFmtId="0" xfId="0" applyBorder="1" applyFont="1"/>
    <xf borderId="8" fillId="0" fontId="13" numFmtId="164" xfId="0" applyAlignment="1" applyBorder="1" applyFont="1" applyNumberFormat="1">
      <alignment horizontal="center" vertical="center"/>
    </xf>
    <xf borderId="8" fillId="0" fontId="13" numFmtId="164" xfId="0" applyAlignment="1" applyBorder="1" applyFont="1" applyNumberFormat="1">
      <alignment vertical="center"/>
    </xf>
    <xf borderId="9" fillId="0" fontId="15" numFmtId="164" xfId="0" applyBorder="1" applyFont="1" applyNumberFormat="1"/>
    <xf borderId="0" fillId="0" fontId="16" numFmtId="0" xfId="0" applyFont="1"/>
    <xf borderId="8" fillId="0" fontId="17" numFmtId="0" xfId="0" applyAlignment="1" applyBorder="1" applyFont="1">
      <alignment shrinkToFit="0" vertical="center" wrapText="1"/>
    </xf>
    <xf borderId="8" fillId="0" fontId="18" numFmtId="0" xfId="0" applyBorder="1" applyFont="1"/>
    <xf borderId="8" fillId="0" fontId="16" numFmtId="0" xfId="0" applyBorder="1" applyFont="1"/>
    <xf borderId="8" fillId="0" fontId="16" numFmtId="0" xfId="0" applyAlignment="1" applyBorder="1" applyFont="1">
      <alignment horizontal="center"/>
    </xf>
    <xf borderId="8" fillId="2" fontId="16" numFmtId="0" xfId="0" applyAlignment="1" applyBorder="1" applyFont="1">
      <alignment horizontal="center"/>
    </xf>
    <xf borderId="8" fillId="0" fontId="16" numFmtId="164" xfId="0" applyAlignment="1" applyBorder="1" applyFont="1" applyNumberFormat="1">
      <alignment horizontal="center" vertical="center"/>
    </xf>
    <xf borderId="8" fillId="0" fontId="19" numFmtId="0" xfId="0" applyBorder="1" applyFont="1"/>
    <xf borderId="13" fillId="0" fontId="3" numFmtId="0" xfId="0" applyAlignment="1" applyBorder="1" applyFont="1">
      <alignment horizontal="center"/>
    </xf>
    <xf borderId="14" fillId="0" fontId="3" numFmtId="0" xfId="0" applyBorder="1" applyFont="1"/>
    <xf borderId="15" fillId="0" fontId="3" numFmtId="0" xfId="0" applyBorder="1" applyFont="1"/>
    <xf borderId="15" fillId="0" fontId="20" numFmtId="0" xfId="0" applyBorder="1" applyFont="1"/>
    <xf borderId="16" fillId="0" fontId="3" numFmtId="0" xfId="0" applyAlignment="1" applyBorder="1" applyFont="1">
      <alignment horizontal="center"/>
    </xf>
    <xf borderId="15" fillId="0" fontId="3" numFmtId="164" xfId="0" applyBorder="1" applyFont="1" applyNumberFormat="1"/>
    <xf borderId="16" fillId="0" fontId="3" numFmtId="164" xfId="0" applyBorder="1" applyFont="1" applyNumberFormat="1"/>
    <xf borderId="15" fillId="0" fontId="3" numFmtId="164" xfId="0" applyAlignment="1" applyBorder="1" applyFont="1" applyNumberFormat="1">
      <alignment horizontal="center" vertical="center"/>
    </xf>
    <xf borderId="14" fillId="0" fontId="16" numFmtId="0" xfId="0" applyBorder="1" applyFont="1"/>
    <xf borderId="15" fillId="0" fontId="16" numFmtId="0" xfId="0" applyBorder="1" applyFont="1"/>
    <xf borderId="15" fillId="0" fontId="21" numFmtId="0" xfId="0" applyBorder="1" applyFont="1"/>
    <xf borderId="16" fillId="0" fontId="16" numFmtId="0" xfId="0" applyAlignment="1" applyBorder="1" applyFont="1">
      <alignment horizontal="center"/>
    </xf>
    <xf borderId="15" fillId="0" fontId="16" numFmtId="164" xfId="0" applyBorder="1" applyFont="1" applyNumberFormat="1"/>
    <xf borderId="16" fillId="0" fontId="16" numFmtId="164" xfId="0" applyBorder="1" applyFont="1" applyNumberFormat="1"/>
    <xf borderId="15" fillId="0" fontId="16" numFmtId="164" xfId="0" applyAlignment="1" applyBorder="1" applyFont="1" applyNumberFormat="1">
      <alignment horizontal="center" vertical="center"/>
    </xf>
    <xf borderId="9" fillId="0" fontId="22" numFmtId="164" xfId="0" applyBorder="1" applyFont="1" applyNumberFormat="1"/>
    <xf borderId="15" fillId="0" fontId="23" numFmtId="0" xfId="0" applyBorder="1" applyFont="1"/>
    <xf borderId="17" fillId="0" fontId="2" numFmtId="164" xfId="0" applyBorder="1" applyFont="1" applyNumberFormat="1"/>
    <xf borderId="8" fillId="0" fontId="2" numFmtId="164" xfId="0" applyBorder="1" applyFont="1" applyNumberFormat="1"/>
    <xf borderId="8" fillId="0" fontId="24" numFmtId="0" xfId="0" applyBorder="1" applyFont="1"/>
    <xf borderId="18" fillId="2" fontId="16" numFmtId="0" xfId="0" applyAlignment="1" applyBorder="1" applyFont="1">
      <alignment horizontal="center"/>
    </xf>
    <xf borderId="13" fillId="0" fontId="16" numFmtId="164" xfId="0" applyBorder="1" applyFont="1" applyNumberFormat="1"/>
    <xf borderId="8" fillId="0" fontId="16" numFmtId="164" xfId="0" applyBorder="1" applyFont="1" applyNumberFormat="1"/>
    <xf borderId="19" fillId="0" fontId="16" numFmtId="164" xfId="0" applyAlignment="1" applyBorder="1" applyFont="1" applyNumberFormat="1">
      <alignment vertical="center"/>
    </xf>
    <xf borderId="20" fillId="0" fontId="22" numFmtId="164" xfId="0" applyBorder="1" applyFont="1" applyNumberFormat="1"/>
    <xf borderId="18" fillId="2" fontId="3" numFmtId="0" xfId="0" applyAlignment="1" applyBorder="1" applyFont="1">
      <alignment horizontal="center"/>
    </xf>
    <xf borderId="13" fillId="0" fontId="3" numFmtId="164" xfId="0" applyBorder="1" applyFont="1" applyNumberFormat="1"/>
    <xf borderId="19" fillId="0" fontId="3" numFmtId="164" xfId="0" applyAlignment="1" applyBorder="1" applyFont="1" applyNumberFormat="1">
      <alignment vertical="center"/>
    </xf>
    <xf borderId="20" fillId="0" fontId="2" numFmtId="164" xfId="0" applyBorder="1" applyFont="1" applyNumberFormat="1"/>
    <xf borderId="21" fillId="0" fontId="3" numFmtId="164" xfId="0" applyBorder="1" applyFont="1" applyNumberFormat="1"/>
    <xf borderId="8" fillId="0" fontId="3" numFmtId="165" xfId="0" applyAlignment="1" applyBorder="1" applyFont="1" applyNumberFormat="1">
      <alignment horizontal="left"/>
    </xf>
    <xf borderId="22" fillId="0" fontId="3" numFmtId="164" xfId="0" applyBorder="1" applyFont="1" applyNumberFormat="1"/>
    <xf borderId="15" fillId="0" fontId="3" numFmtId="165" xfId="0" applyAlignment="1" applyBorder="1" applyFont="1" applyNumberFormat="1">
      <alignment horizontal="left"/>
    </xf>
    <xf borderId="15" fillId="0" fontId="3" numFmtId="0" xfId="0" applyAlignment="1" applyBorder="1" applyFont="1">
      <alignment horizontal="center"/>
    </xf>
    <xf borderId="23" fillId="2" fontId="3" numFmtId="0" xfId="0" applyAlignment="1" applyBorder="1" applyFont="1">
      <alignment horizontal="center"/>
    </xf>
    <xf borderId="17" fillId="0" fontId="3" numFmtId="164" xfId="0" applyBorder="1" applyFont="1" applyNumberFormat="1"/>
    <xf borderId="15" fillId="0" fontId="16" numFmtId="0" xfId="0" applyAlignment="1" applyBorder="1" applyFont="1">
      <alignment horizontal="center"/>
    </xf>
    <xf borderId="23" fillId="2" fontId="16" numFmtId="0" xfId="0" applyAlignment="1" applyBorder="1" applyFont="1">
      <alignment horizontal="center"/>
    </xf>
    <xf borderId="17" fillId="0" fontId="16" numFmtId="164" xfId="0" applyBorder="1" applyFont="1" applyNumberFormat="1"/>
    <xf borderId="24" fillId="0" fontId="3" numFmtId="0" xfId="0" applyBorder="1" applyFont="1"/>
    <xf borderId="25" fillId="0" fontId="3" numFmtId="0" xfId="0" applyBorder="1" applyFont="1"/>
    <xf borderId="25" fillId="0" fontId="25" numFmtId="0" xfId="0" applyBorder="1" applyFont="1"/>
    <xf borderId="25" fillId="0" fontId="3" numFmtId="0" xfId="0" applyAlignment="1" applyBorder="1" applyFont="1">
      <alignment horizontal="center"/>
    </xf>
    <xf borderId="25" fillId="2" fontId="3" numFmtId="0" xfId="0" applyAlignment="1" applyBorder="1" applyFont="1">
      <alignment horizontal="center"/>
    </xf>
    <xf borderId="25" fillId="0" fontId="3" numFmtId="164" xfId="0" applyBorder="1" applyFont="1" applyNumberFormat="1"/>
    <xf borderId="26" fillId="0" fontId="3" numFmtId="164" xfId="0" applyBorder="1" applyFont="1" applyNumberFormat="1"/>
    <xf borderId="27" fillId="0" fontId="2" numFmtId="164" xfId="0" applyBorder="1" applyFont="1" applyNumberFormat="1"/>
    <xf borderId="28" fillId="0" fontId="9" numFmtId="0" xfId="0" applyBorder="1" applyFont="1"/>
    <xf borderId="0" fillId="0" fontId="26" numFmtId="0" xfId="0" applyFont="1"/>
    <xf borderId="0" fillId="0" fontId="27" numFmtId="0" xfId="0" applyAlignment="1" applyFont="1">
      <alignment horizontal="right"/>
    </xf>
    <xf borderId="0" fillId="0" fontId="3" numFmtId="0" xfId="0" applyAlignment="1" applyFont="1">
      <alignment horizontal="left"/>
    </xf>
    <xf borderId="13" fillId="0" fontId="28" numFmtId="166" xfId="0" applyAlignment="1" applyBorder="1" applyFont="1" applyNumberFormat="1">
      <alignment horizontal="center" vertical="center"/>
    </xf>
    <xf borderId="19" fillId="0" fontId="9" numFmtId="0" xfId="0" applyBorder="1" applyFont="1"/>
    <xf borderId="29" fillId="0" fontId="9" numFmtId="0" xfId="0" applyBorder="1" applyFont="1"/>
    <xf borderId="0" fillId="0" fontId="28" numFmtId="166" xfId="0" applyAlignment="1" applyFont="1" applyNumberFormat="1">
      <alignment horizontal="center" vertical="center"/>
    </xf>
    <xf borderId="30" fillId="0" fontId="27" numFmtId="0" xfId="0" applyAlignment="1" applyBorder="1" applyFont="1">
      <alignment horizontal="center" vertical="center"/>
    </xf>
    <xf borderId="31" fillId="0" fontId="9" numFmtId="0" xfId="0" applyBorder="1" applyFont="1"/>
    <xf borderId="4" fillId="0" fontId="29" numFmtId="164" xfId="0" applyBorder="1" applyFont="1" applyNumberFormat="1"/>
    <xf borderId="4" fillId="0" fontId="29" numFmtId="167" xfId="0" applyBorder="1" applyFont="1" applyNumberFormat="1"/>
    <xf borderId="0" fillId="0" fontId="3" numFmtId="0" xfId="0" applyAlignment="1" applyFont="1">
      <alignment vertical="center"/>
    </xf>
    <xf borderId="0" fillId="0" fontId="29" numFmtId="164" xfId="0" applyFont="1" applyNumberFormat="1"/>
    <xf borderId="0" fillId="0" fontId="3" numFmtId="164" xfId="0" applyFont="1" applyNumberFormat="1"/>
    <xf borderId="0" fillId="0" fontId="2" numFmtId="164" xfId="0" applyFont="1" applyNumberFormat="1"/>
    <xf borderId="30" fillId="2" fontId="3" numFmtId="0" xfId="0" applyAlignment="1" applyBorder="1" applyFont="1">
      <alignment horizontal="center"/>
    </xf>
    <xf borderId="32" fillId="0" fontId="9" numFmtId="0" xfId="0" applyBorder="1" applyFont="1"/>
    <xf borderId="30" fillId="2" fontId="2" numFmtId="0" xfId="0" applyAlignment="1" applyBorder="1" applyFont="1">
      <alignment horizontal="center"/>
    </xf>
    <xf borderId="4" fillId="3" fontId="2" numFmtId="0" xfId="0" applyBorder="1" applyFill="1" applyFont="1"/>
    <xf borderId="4" fillId="3" fontId="2" numFmtId="168" xfId="0" applyAlignment="1" applyBorder="1" applyFont="1" applyNumberFormat="1">
      <alignment horizontal="center" vertical="center"/>
    </xf>
    <xf borderId="13" fillId="2" fontId="3" numFmtId="0" xfId="0" applyAlignment="1" applyBorder="1" applyFont="1">
      <alignment horizontal="center"/>
    </xf>
    <xf borderId="8" fillId="3" fontId="30" numFmtId="168" xfId="0" applyAlignment="1" applyBorder="1" applyFont="1" applyNumberFormat="1">
      <alignment horizontal="left" vertical="center"/>
    </xf>
    <xf borderId="8" fillId="3" fontId="30" numFmtId="0" xfId="0" applyBorder="1" applyFont="1"/>
    <xf borderId="8" fillId="3" fontId="31" numFmtId="168" xfId="0" applyAlignment="1" applyBorder="1" applyFont="1" applyNumberFormat="1">
      <alignment horizontal="left" vertical="center"/>
    </xf>
    <xf borderId="8" fillId="3" fontId="31" numFmtId="0" xfId="0" applyBorder="1" applyFont="1"/>
    <xf borderId="8" fillId="3" fontId="32" numFmtId="168" xfId="0" applyAlignment="1" applyBorder="1" applyFont="1" applyNumberFormat="1">
      <alignment horizontal="left" vertical="center"/>
    </xf>
    <xf borderId="8" fillId="3" fontId="32" numFmtId="0" xfId="0" applyBorder="1" applyFont="1"/>
    <xf borderId="8" fillId="3" fontId="33" numFmtId="168" xfId="0" applyAlignment="1" applyBorder="1" applyFont="1" applyNumberFormat="1">
      <alignment horizontal="left" vertical="center"/>
    </xf>
    <xf borderId="8" fillId="3" fontId="33" numFmtId="0" xfId="0" applyBorder="1" applyFont="1"/>
    <xf borderId="8" fillId="3" fontId="34" numFmtId="168" xfId="0" applyAlignment="1" applyBorder="1" applyFont="1" applyNumberFormat="1">
      <alignment horizontal="left" vertical="center"/>
    </xf>
    <xf borderId="8" fillId="3" fontId="34" numFmtId="0" xfId="0" applyBorder="1" applyFont="1"/>
    <xf borderId="8" fillId="3" fontId="35" numFmtId="168" xfId="0" applyAlignment="1" applyBorder="1" applyFont="1" applyNumberFormat="1">
      <alignment horizontal="left" vertical="center"/>
    </xf>
    <xf borderId="8" fillId="3" fontId="35" numFmtId="0" xfId="0" applyBorder="1" applyFont="1"/>
    <xf borderId="8" fillId="3" fontId="36" numFmtId="168" xfId="0" applyAlignment="1" applyBorder="1" applyFont="1" applyNumberFormat="1">
      <alignment horizontal="left" vertical="center"/>
    </xf>
    <xf borderId="8" fillId="3" fontId="36" numFmtId="0" xfId="0" applyBorder="1" applyFont="1"/>
    <xf borderId="33" fillId="2" fontId="3" numFmtId="0" xfId="0" applyAlignment="1" applyBorder="1" applyFont="1">
      <alignment horizontal="center"/>
    </xf>
    <xf borderId="34" fillId="0" fontId="9" numFmtId="0" xfId="0" applyBorder="1" applyFont="1"/>
    <xf borderId="1" fillId="2" fontId="3" numFmtId="0" xfId="0" applyAlignment="1" applyBorder="1" applyFont="1">
      <alignment horizontal="center"/>
    </xf>
    <xf borderId="35" fillId="2" fontId="3" numFmtId="0" xfId="0" applyAlignment="1" applyBorder="1" applyFont="1">
      <alignment horizontal="center"/>
    </xf>
    <xf borderId="24" fillId="3" fontId="3" numFmtId="168" xfId="0" applyAlignment="1" applyBorder="1" applyFont="1" applyNumberFormat="1">
      <alignment horizontal="left" vertical="center"/>
    </xf>
    <xf borderId="27" fillId="3" fontId="3" numFmtId="0" xfId="0" applyAlignment="1" applyBorder="1" applyFont="1">
      <alignment horizontal="left" vertical="center"/>
    </xf>
    <xf borderId="36" fillId="3" fontId="3" numFmtId="168" xfId="0" applyAlignment="1" applyBorder="1" applyFont="1" applyNumberFormat="1">
      <alignment horizontal="left" vertical="center"/>
    </xf>
    <xf borderId="37" fillId="3" fontId="3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66675</xdr:colOff>
      <xdr:row>3</xdr:row>
      <xdr:rowOff>28575</xdr:rowOff>
    </xdr:from>
    <xdr:ext cx="3000375" cy="3381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tr.aliexpress.com/item/1833827735.html?spm=a2g0o.cart.0.0.713b406a1oKtpe&amp;mp=1&amp;gatewayAdapt=glo2tur" TargetMode="External"/><Relationship Id="rId22" Type="http://schemas.openxmlformats.org/officeDocument/2006/relationships/hyperlink" Target="https://tr.aliexpress.com/item/32551184198.html?spm=a2g0o.cart.0.0.4000406aJCavdD&amp;mp=1&amp;gatewayAdapt=glo2tur" TargetMode="External"/><Relationship Id="rId21" Type="http://schemas.openxmlformats.org/officeDocument/2006/relationships/hyperlink" Target="https://tr.aliexpress.com/item/32359694359.html?spm=a2g0o.order_detail.0.0.21a21261FveXnQ&amp;gatewayAdapt=glo2tur" TargetMode="External"/><Relationship Id="rId24" Type="http://schemas.openxmlformats.org/officeDocument/2006/relationships/hyperlink" Target="https://tr.aliexpress.com/item/32814359094.html?spm=a2g0o.cart.0.0.7902406aiwbXJc&amp;mp=1&amp;gatewayAdapt=glo2tur" TargetMode="External"/><Relationship Id="rId23" Type="http://schemas.openxmlformats.org/officeDocument/2006/relationships/hyperlink" Target="https://tr.aliexpress.com/item/4000144067426.html?spm=a2g0o.order_list.0.0.21ef3d12nECtZu&amp;gatewayAdapt=glo2tur" TargetMode="External"/><Relationship Id="rId1" Type="http://schemas.openxmlformats.org/officeDocument/2006/relationships/hyperlink" Target="https://tr.aliexpress.com/item/1005004255525290.html?spm=a2g0o.cart.0.0.2b44406aJy8AOE&amp;mp=1&amp;gatewayAdapt=glo2tur" TargetMode="External"/><Relationship Id="rId2" Type="http://schemas.openxmlformats.org/officeDocument/2006/relationships/hyperlink" Target="https://www.n11.com/urun/creality-ender-3-isitici-tabla-kiti-3479421?magaza=mikrolog&amp;gclsrc=aw.ds&amp;gclid=CjwKCAjwv4SaBhBPEiwA9YzZvGP_1n90pvXGwLEIrmqZl8TFWilSYghzY0lrxQATgGUg_dT7EO0eChoCggAQAvD_BwE" TargetMode="External"/><Relationship Id="rId3" Type="http://schemas.openxmlformats.org/officeDocument/2006/relationships/hyperlink" Target="https://www.rhino3dprinter.com/urun/ender-3-heatbed-isitici-tabla?gclid=CjwKCAjwv4SaBhBPEiwA9YzZvAd7Q9FmioQ9ylfZH-WVvTHWy1MiSyfx6oY14hUEAV5uXAaLZKDDlxoCj-IQAvD_BwE" TargetMode="External"/><Relationship Id="rId4" Type="http://schemas.openxmlformats.org/officeDocument/2006/relationships/hyperlink" Target="https://www.elektrikmarket.com.tr/urun/mervesan-24v-metal-kasali-ic-mekan-ac-dc-smps-adaptor-mte-350-24?gclid=CjwKCAjwv4SaBhBPEiwA9YzZvKo-QXbsG8FQKNPNxLyLH6GePQ_CbXHtlLNXCTTkx_GMktFQfPdEBRoCEZ8QAvD_BwE" TargetMode="External"/><Relationship Id="rId9" Type="http://schemas.openxmlformats.org/officeDocument/2006/relationships/hyperlink" Target="https://www.robo90.com/3d-yazici-filament-sensoru-beyaz" TargetMode="External"/><Relationship Id="rId26" Type="http://schemas.openxmlformats.org/officeDocument/2006/relationships/hyperlink" Target="https://tr.aliexpress.com/item/1005002964714895.html?spm=a2g0o.cart.0.0.fcf5406ajOru5e&amp;mp=1&amp;gatewayAdapt=glo2tur" TargetMode="External"/><Relationship Id="rId25" Type="http://schemas.openxmlformats.org/officeDocument/2006/relationships/hyperlink" Target="https://tr.aliexpress.com/item/32870543302.html?spm=a2g0o.cart.0.0.fcf5406ajOru5e&amp;mp=1&amp;gatewayAdapt=glo2tur" TargetMode="External"/><Relationship Id="rId28" Type="http://schemas.openxmlformats.org/officeDocument/2006/relationships/hyperlink" Target="https://www.a101.com.tr/elektronik/sandisk-ultra-micro-sdhc-kart-16-gb/" TargetMode="External"/><Relationship Id="rId27" Type="http://schemas.openxmlformats.org/officeDocument/2006/relationships/hyperlink" Target="https://tr.aliexpress.com/item/32789184323.html?spm=a2g0o.cart.0.0.7975406aUxmD0v&amp;mp=1&amp;gatewayAdapt=glo2tur" TargetMode="External"/><Relationship Id="rId5" Type="http://schemas.openxmlformats.org/officeDocument/2006/relationships/hyperlink" Target="https://www.rhino3dprinter.com/urun/manyetik-buildtak-benzeri" TargetMode="External"/><Relationship Id="rId6" Type="http://schemas.openxmlformats.org/officeDocument/2006/relationships/hyperlink" Target="https://www.robo90.com/3d-yazici-heatbed-mosfet-guc-modulu-25a?gclid=CjwKCAjwv4SaBhBPEiwA9YzZvL-_GT4CFdcFm7B4e9pqWFh5ckMzB82IoHaKN45mA5fn9PgOuF2luBoC28QQAvD_BwE" TargetMode="External"/><Relationship Id="rId29" Type="http://schemas.openxmlformats.org/officeDocument/2006/relationships/hyperlink" Target="https://www.rhino3dprinter.com/urun/t8-trapez-vidali-mil-somun-4-hatve" TargetMode="External"/><Relationship Id="rId7" Type="http://schemas.openxmlformats.org/officeDocument/2006/relationships/hyperlink" Target="https://www.robo90.com/3d-yazici-cnc-20-dis-gt2-6mm-kasnak-635mm-saft-capi-siyah" TargetMode="External"/><Relationship Id="rId8" Type="http://schemas.openxmlformats.org/officeDocument/2006/relationships/hyperlink" Target="https://www.robo90.com/3d-yazici-bmg-extruder-seti-sag-el-cift-disli-1" TargetMode="External"/><Relationship Id="rId31" Type="http://schemas.openxmlformats.org/officeDocument/2006/relationships/hyperlink" Target="https://urun.n11.com/oem-yedek-parca/20x40-v-slot-siyah-sigma-profil-6-kanal-P494398548" TargetMode="External"/><Relationship Id="rId30" Type="http://schemas.openxmlformats.org/officeDocument/2006/relationships/hyperlink" Target="https://urun.n11.com/oem-yedek-parca/20x20-siyah-sigma-profil-6-kanal-P395058167" TargetMode="External"/><Relationship Id="rId11" Type="http://schemas.openxmlformats.org/officeDocument/2006/relationships/hyperlink" Target="https://www.robo90.com/creality-5x8mm-rigid-kaplin-3d-yazici/cnc-uyumlu" TargetMode="External"/><Relationship Id="rId33" Type="http://schemas.openxmlformats.org/officeDocument/2006/relationships/hyperlink" Target="https://caglar3d.com/product/esun-1-75-mm-gumus-pla-plus-filament/" TargetMode="External"/><Relationship Id="rId10" Type="http://schemas.openxmlformats.org/officeDocument/2006/relationships/hyperlink" Target="https://www.robo90.com/3d-yazici-lj12a3-4-z-bx-enduktif-yakinlik-sensoru-npn-no" TargetMode="External"/><Relationship Id="rId32" Type="http://schemas.openxmlformats.org/officeDocument/2006/relationships/hyperlink" Target="https://caglar3d.com/product/5-adet-usongshine-nema17-step-motor-1-5a-17hs4401/" TargetMode="External"/><Relationship Id="rId13" Type="http://schemas.openxmlformats.org/officeDocument/2006/relationships/hyperlink" Target="https://www.robo90.com/20-dis-gt2-6mm-rulmanli-kasnak-3mm-saft-capi-1946" TargetMode="External"/><Relationship Id="rId35" Type="http://schemas.openxmlformats.org/officeDocument/2006/relationships/drawing" Target="../drawings/drawing1.xml"/><Relationship Id="rId12" Type="http://schemas.openxmlformats.org/officeDocument/2006/relationships/hyperlink" Target="https://www.robo90.com/openbuilds-tipi-t8-trapez-somun-2-start" TargetMode="External"/><Relationship Id="rId34" Type="http://schemas.openxmlformats.org/officeDocument/2006/relationships/hyperlink" Target="https://urun.n11.com/oem-yedek-parca/8-mm-indiksiyonlu-kromlu-mil-induksiyonlu-mil-P364144095" TargetMode="External"/><Relationship Id="rId15" Type="http://schemas.openxmlformats.org/officeDocument/2006/relationships/hyperlink" Target="https://www.robo90.com/creality-mavi-ptfe-teflon-boru-ve-pnomatik-konnektor-seti" TargetMode="External"/><Relationship Id="rId14" Type="http://schemas.openxmlformats.org/officeDocument/2006/relationships/hyperlink" Target="https://www.robo90.com/e3d-v6-aluminyum-isitici-blok-silikon-kilifi" TargetMode="External"/><Relationship Id="rId17" Type="http://schemas.openxmlformats.org/officeDocument/2006/relationships/hyperlink" Target="https://www.robo90.com/3d-yazici-tabla-kalibrasyon-tesviye-seti-4-set?gclid=CjwKCAjwv4SaBhBPEiwA9YzZvMxtIzsdb4X-5TRK8Qsde6vv3fchmcvW6xwFeITTyrb4uRvpJAwZRxoCUukQAvD_BwE" TargetMode="External"/><Relationship Id="rId16" Type="http://schemas.openxmlformats.org/officeDocument/2006/relationships/hyperlink" Target="https://www.robo90.com/3d-yazici-e3d-v6-aluminyum-sogutucu-govderadyator-siyah" TargetMode="External"/><Relationship Id="rId19" Type="http://schemas.openxmlformats.org/officeDocument/2006/relationships/hyperlink" Target="https://www.robo90.com/12v-salyangoz-fan-50x50x15mm-3d-yazici-uyumlu-1624?gclid=CjwKCAjwv4SaBhBPEiwA9YzZvBmTosGqQKV4SBFdZIpXqujBqdylqMnAcH6WV_krvjnhzukqR6tedBoCRLcQAvD_BwE" TargetMode="External"/><Relationship Id="rId18" Type="http://schemas.openxmlformats.org/officeDocument/2006/relationships/hyperlink" Target="https://www.otomasyoncu.net/urun/lme-8-uu-lineer-rulman?gclid=CjwKCAjwv4SaBhBPEiwA9YzZvKJcDVVKN1Ogq8ILzZy4TPTsA-mshqWABZ4XNQKTQE2el9O_MxVzDBoCJsEQAvD_BwE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34.86"/>
    <col customWidth="1" min="3" max="3" width="55.29"/>
    <col customWidth="1" min="4" max="4" width="29.29"/>
    <col customWidth="1" min="5" max="5" width="7.71"/>
    <col customWidth="1" min="6" max="7" width="9.71"/>
    <col customWidth="1" min="8" max="9" width="11.14"/>
    <col customWidth="1" min="10" max="11" width="13.0"/>
    <col customWidth="1" min="12" max="12" width="11.0"/>
    <col customWidth="1" min="13" max="13" width="12.0"/>
    <col customWidth="1" min="14" max="15" width="11.71"/>
    <col customWidth="1" min="16" max="16" width="10.71"/>
    <col customWidth="1" min="17" max="28" width="8.0"/>
  </cols>
  <sheetData>
    <row r="1" ht="26.25" customHeight="1">
      <c r="A1" s="1" t="s">
        <v>0</v>
      </c>
    </row>
    <row r="2">
      <c r="A2" s="2" t="s">
        <v>1</v>
      </c>
    </row>
    <row r="3">
      <c r="A3" s="3" t="s">
        <v>2</v>
      </c>
    </row>
    <row r="4" ht="15.75" customHeight="1">
      <c r="F4" s="4"/>
      <c r="G4" s="4"/>
      <c r="I4" s="4"/>
      <c r="K4" s="4"/>
      <c r="L4" s="5"/>
      <c r="M4" s="6"/>
    </row>
    <row r="5" ht="15.75" customHeight="1">
      <c r="A5" s="7"/>
      <c r="B5" s="8" t="s">
        <v>3</v>
      </c>
      <c r="C5" s="8" t="s">
        <v>4</v>
      </c>
      <c r="D5" s="8" t="s">
        <v>5</v>
      </c>
      <c r="E5" s="9" t="s">
        <v>6</v>
      </c>
      <c r="F5" s="10" t="s">
        <v>7</v>
      </c>
      <c r="G5" s="10" t="s">
        <v>8</v>
      </c>
      <c r="H5" s="9" t="s">
        <v>9</v>
      </c>
      <c r="I5" s="9" t="s">
        <v>10</v>
      </c>
      <c r="J5" s="9" t="s">
        <v>11</v>
      </c>
      <c r="K5" s="11" t="s">
        <v>12</v>
      </c>
      <c r="L5" s="12" t="s">
        <v>12</v>
      </c>
      <c r="M5" s="13" t="s">
        <v>13</v>
      </c>
    </row>
    <row r="6" ht="15.75" customHeight="1">
      <c r="A6" s="14"/>
      <c r="B6" s="14"/>
      <c r="C6" s="14"/>
      <c r="D6" s="14"/>
      <c r="E6" s="14"/>
      <c r="F6" s="15"/>
      <c r="G6" s="15"/>
      <c r="H6" s="14"/>
      <c r="I6" s="14"/>
      <c r="K6" s="4"/>
      <c r="L6" s="16"/>
      <c r="M6" s="14"/>
      <c r="N6" s="14"/>
      <c r="O6" s="14"/>
    </row>
    <row r="7" ht="15.0" customHeight="1">
      <c r="A7" s="17">
        <v>1.0</v>
      </c>
      <c r="B7" s="18" t="s">
        <v>14</v>
      </c>
      <c r="C7" s="19" t="s">
        <v>15</v>
      </c>
      <c r="D7" s="18" t="s">
        <v>16</v>
      </c>
      <c r="E7" s="20">
        <v>1.0</v>
      </c>
      <c r="F7" s="21">
        <v>1.0</v>
      </c>
      <c r="G7" s="21">
        <v>1.0</v>
      </c>
      <c r="H7" s="22">
        <v>54.86</v>
      </c>
      <c r="I7" s="22">
        <v>16.46</v>
      </c>
      <c r="J7" s="22">
        <v>3.51</v>
      </c>
      <c r="K7" s="23">
        <f t="shared" ref="K7:K23" si="1">(E7*H7)+I7+J7</f>
        <v>74.83</v>
      </c>
      <c r="L7" s="24">
        <f>(K7/F7)*G7</f>
        <v>74.83</v>
      </c>
      <c r="M7" s="25"/>
    </row>
    <row r="8" ht="15.0" customHeight="1">
      <c r="A8" s="26"/>
      <c r="B8" s="27" t="s">
        <v>17</v>
      </c>
      <c r="C8" s="28" t="s">
        <v>18</v>
      </c>
      <c r="D8" s="27" t="s">
        <v>19</v>
      </c>
      <c r="E8" s="29">
        <v>1.0</v>
      </c>
      <c r="F8" s="30">
        <v>1.0</v>
      </c>
      <c r="G8" s="30">
        <v>1.0</v>
      </c>
      <c r="H8" s="31">
        <v>10.75</v>
      </c>
      <c r="I8" s="31">
        <v>0.0</v>
      </c>
      <c r="J8" s="31">
        <v>0.0</v>
      </c>
      <c r="K8" s="31">
        <f t="shared" si="1"/>
        <v>10.75</v>
      </c>
      <c r="L8" s="32"/>
      <c r="M8" s="3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ht="15.0" customHeight="1">
      <c r="A9" s="34">
        <v>2.0</v>
      </c>
      <c r="B9" s="35" t="s">
        <v>20</v>
      </c>
      <c r="C9" s="36" t="s">
        <v>21</v>
      </c>
      <c r="D9" s="35" t="s">
        <v>19</v>
      </c>
      <c r="E9" s="37">
        <v>1.0</v>
      </c>
      <c r="F9" s="38">
        <v>1.0</v>
      </c>
      <c r="G9" s="38">
        <v>1.0</v>
      </c>
      <c r="H9" s="23">
        <v>20.21</v>
      </c>
      <c r="I9" s="23">
        <v>0.0</v>
      </c>
      <c r="J9" s="23">
        <v>0.0</v>
      </c>
      <c r="K9" s="23">
        <f t="shared" si="1"/>
        <v>20.21</v>
      </c>
      <c r="L9" s="24">
        <f t="shared" ref="L9:L23" si="2">(K9/F9)*G9</f>
        <v>20.21</v>
      </c>
      <c r="M9" s="3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ht="15.0" customHeight="1">
      <c r="A10" s="34">
        <v>3.0</v>
      </c>
      <c r="B10" s="35" t="s">
        <v>22</v>
      </c>
      <c r="C10" s="36" t="s">
        <v>23</v>
      </c>
      <c r="D10" s="35" t="s">
        <v>19</v>
      </c>
      <c r="E10" s="37">
        <v>1.0</v>
      </c>
      <c r="F10" s="38">
        <v>1.0</v>
      </c>
      <c r="G10" s="38">
        <v>1.0</v>
      </c>
      <c r="H10" s="23">
        <v>20.32</v>
      </c>
      <c r="I10" s="23">
        <v>0.0</v>
      </c>
      <c r="J10" s="23">
        <v>0.0</v>
      </c>
      <c r="K10" s="23">
        <f t="shared" si="1"/>
        <v>20.32</v>
      </c>
      <c r="L10" s="24">
        <f t="shared" si="2"/>
        <v>20.32</v>
      </c>
      <c r="M10" s="33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ht="15.0" customHeight="1">
      <c r="A11" s="34">
        <v>4.0</v>
      </c>
      <c r="B11" s="35" t="s">
        <v>24</v>
      </c>
      <c r="C11" s="36" t="s">
        <v>25</v>
      </c>
      <c r="D11" s="35" t="s">
        <v>26</v>
      </c>
      <c r="E11" s="37">
        <v>1.0</v>
      </c>
      <c r="F11" s="38">
        <v>1.0</v>
      </c>
      <c r="G11" s="38">
        <v>1.0</v>
      </c>
      <c r="H11" s="39">
        <v>8.3</v>
      </c>
      <c r="I11" s="39">
        <v>0.0</v>
      </c>
      <c r="J11" s="40">
        <v>0.0</v>
      </c>
      <c r="K11" s="23">
        <f t="shared" si="1"/>
        <v>8.3</v>
      </c>
      <c r="L11" s="24">
        <f t="shared" si="2"/>
        <v>8.3</v>
      </c>
      <c r="M11" s="33"/>
      <c r="N11" s="41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ht="15.0" customHeight="1">
      <c r="A12" s="34">
        <v>5.0</v>
      </c>
      <c r="B12" s="42" t="s">
        <v>27</v>
      </c>
      <c r="C12" s="36" t="s">
        <v>28</v>
      </c>
      <c r="D12" s="35" t="s">
        <v>19</v>
      </c>
      <c r="E12" s="37">
        <v>1.0</v>
      </c>
      <c r="F12" s="38">
        <v>1.0</v>
      </c>
      <c r="G12" s="38">
        <v>1.0</v>
      </c>
      <c r="H12" s="39">
        <v>5.13</v>
      </c>
      <c r="I12" s="39">
        <v>0.0</v>
      </c>
      <c r="J12" s="40">
        <v>0.0</v>
      </c>
      <c r="K12" s="23">
        <f t="shared" si="1"/>
        <v>5.13</v>
      </c>
      <c r="L12" s="24">
        <f t="shared" si="2"/>
        <v>5.13</v>
      </c>
      <c r="M12" s="33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ht="15.0" customHeight="1">
      <c r="A13" s="34">
        <v>6.0</v>
      </c>
      <c r="B13" s="42" t="s">
        <v>29</v>
      </c>
      <c r="C13" s="36" t="s">
        <v>30</v>
      </c>
      <c r="D13" s="35" t="s">
        <v>19</v>
      </c>
      <c r="E13" s="43">
        <v>1.0</v>
      </c>
      <c r="F13" s="44">
        <v>1.0</v>
      </c>
      <c r="G13" s="44">
        <v>2.0</v>
      </c>
      <c r="H13" s="45">
        <v>0.83</v>
      </c>
      <c r="I13" s="39">
        <v>0.0</v>
      </c>
      <c r="J13" s="40">
        <v>0.0</v>
      </c>
      <c r="K13" s="23">
        <f t="shared" si="1"/>
        <v>0.83</v>
      </c>
      <c r="L13" s="24">
        <f t="shared" si="2"/>
        <v>1.66</v>
      </c>
      <c r="M13" s="33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ht="15.0" customHeight="1">
      <c r="A14" s="34">
        <v>7.0</v>
      </c>
      <c r="B14" s="35" t="s">
        <v>31</v>
      </c>
      <c r="C14" s="36" t="s">
        <v>32</v>
      </c>
      <c r="D14" s="35" t="s">
        <v>19</v>
      </c>
      <c r="E14" s="37">
        <v>1.0</v>
      </c>
      <c r="F14" s="38">
        <v>1.0</v>
      </c>
      <c r="G14" s="38">
        <v>1.0</v>
      </c>
      <c r="H14" s="23">
        <v>9.88</v>
      </c>
      <c r="I14" s="39">
        <v>0.0</v>
      </c>
      <c r="J14" s="40">
        <v>0.0</v>
      </c>
      <c r="K14" s="23">
        <f t="shared" si="1"/>
        <v>9.88</v>
      </c>
      <c r="L14" s="24">
        <f t="shared" si="2"/>
        <v>9.88</v>
      </c>
      <c r="M14" s="33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ht="15.0" customHeight="1">
      <c r="A15" s="34">
        <v>8.0</v>
      </c>
      <c r="B15" s="42" t="s">
        <v>33</v>
      </c>
      <c r="C15" s="36" t="s">
        <v>34</v>
      </c>
      <c r="D15" s="35" t="s">
        <v>19</v>
      </c>
      <c r="E15" s="37">
        <v>1.0</v>
      </c>
      <c r="F15" s="38">
        <v>1.0</v>
      </c>
      <c r="G15" s="38">
        <v>1.0</v>
      </c>
      <c r="H15" s="23">
        <v>2.53</v>
      </c>
      <c r="I15" s="39">
        <v>0.0</v>
      </c>
      <c r="J15" s="40">
        <v>0.0</v>
      </c>
      <c r="K15" s="23">
        <f t="shared" si="1"/>
        <v>2.53</v>
      </c>
      <c r="L15" s="24">
        <f t="shared" si="2"/>
        <v>2.53</v>
      </c>
      <c r="M15" s="33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ht="15.0" customHeight="1">
      <c r="A16" s="34">
        <v>9.0</v>
      </c>
      <c r="B16" s="42" t="s">
        <v>35</v>
      </c>
      <c r="C16" s="36" t="s">
        <v>36</v>
      </c>
      <c r="D16" s="35" t="s">
        <v>19</v>
      </c>
      <c r="E16" s="37">
        <v>1.0</v>
      </c>
      <c r="F16" s="38">
        <v>1.0</v>
      </c>
      <c r="G16" s="38">
        <v>1.0</v>
      </c>
      <c r="H16" s="23">
        <v>3.01</v>
      </c>
      <c r="I16" s="39">
        <v>0.0</v>
      </c>
      <c r="J16" s="40">
        <v>0.0</v>
      </c>
      <c r="K16" s="23">
        <f t="shared" si="1"/>
        <v>3.01</v>
      </c>
      <c r="L16" s="24">
        <f t="shared" si="2"/>
        <v>3.01</v>
      </c>
      <c r="M16" s="33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ht="15.0" customHeight="1">
      <c r="A17" s="34">
        <v>10.0</v>
      </c>
      <c r="B17" s="42" t="s">
        <v>37</v>
      </c>
      <c r="C17" s="36" t="s">
        <v>38</v>
      </c>
      <c r="D17" s="35" t="s">
        <v>19</v>
      </c>
      <c r="E17" s="37">
        <v>1.0</v>
      </c>
      <c r="F17" s="38">
        <v>1.0</v>
      </c>
      <c r="G17" s="38">
        <v>2.0</v>
      </c>
      <c r="H17" s="23">
        <v>2.05</v>
      </c>
      <c r="I17" s="39">
        <v>0.0</v>
      </c>
      <c r="J17" s="40">
        <v>0.0</v>
      </c>
      <c r="K17" s="23">
        <f t="shared" si="1"/>
        <v>2.05</v>
      </c>
      <c r="L17" s="24">
        <f t="shared" si="2"/>
        <v>4.1</v>
      </c>
      <c r="M17" s="3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ht="15.0" customHeight="1">
      <c r="A18" s="34">
        <v>11.0</v>
      </c>
      <c r="B18" s="42" t="s">
        <v>39</v>
      </c>
      <c r="C18" s="46" t="s">
        <v>40</v>
      </c>
      <c r="D18" s="47" t="s">
        <v>41</v>
      </c>
      <c r="E18" s="43">
        <v>1.0</v>
      </c>
      <c r="F18" s="44">
        <v>1.0</v>
      </c>
      <c r="G18" s="44">
        <v>2.0</v>
      </c>
      <c r="H18" s="48">
        <v>2.16</v>
      </c>
      <c r="I18" s="45">
        <v>0.0</v>
      </c>
      <c r="J18" s="49">
        <v>0.0</v>
      </c>
      <c r="K18" s="48">
        <f t="shared" si="1"/>
        <v>2.16</v>
      </c>
      <c r="L18" s="50">
        <f t="shared" si="2"/>
        <v>4.32</v>
      </c>
      <c r="M18" s="33"/>
      <c r="N18" s="51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ht="15.0" customHeight="1">
      <c r="A19" s="34">
        <v>12.0</v>
      </c>
      <c r="B19" s="42" t="s">
        <v>42</v>
      </c>
      <c r="C19" s="36" t="s">
        <v>43</v>
      </c>
      <c r="D19" s="47" t="s">
        <v>19</v>
      </c>
      <c r="E19" s="43">
        <v>1.0</v>
      </c>
      <c r="F19" s="44">
        <v>1.0</v>
      </c>
      <c r="G19" s="44">
        <v>2.0</v>
      </c>
      <c r="H19" s="48">
        <v>1.08</v>
      </c>
      <c r="I19" s="45">
        <v>0.0</v>
      </c>
      <c r="J19" s="49">
        <v>0.0</v>
      </c>
      <c r="K19" s="48">
        <f t="shared" si="1"/>
        <v>1.08</v>
      </c>
      <c r="L19" s="50">
        <f t="shared" si="2"/>
        <v>2.16</v>
      </c>
      <c r="M19" s="33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ht="15.0" customHeight="1">
      <c r="A20" s="34">
        <v>13.0</v>
      </c>
      <c r="B20" s="42" t="s">
        <v>44</v>
      </c>
      <c r="C20" s="36" t="s">
        <v>45</v>
      </c>
      <c r="D20" s="47" t="s">
        <v>19</v>
      </c>
      <c r="E20" s="43">
        <v>1.0</v>
      </c>
      <c r="F20" s="44">
        <v>1.0</v>
      </c>
      <c r="G20" s="44">
        <v>1.0</v>
      </c>
      <c r="H20" s="48">
        <v>0.97</v>
      </c>
      <c r="I20" s="45">
        <v>0.0</v>
      </c>
      <c r="J20" s="49">
        <v>0.0</v>
      </c>
      <c r="K20" s="48">
        <f t="shared" si="1"/>
        <v>0.97</v>
      </c>
      <c r="L20" s="50">
        <f t="shared" si="2"/>
        <v>0.97</v>
      </c>
      <c r="M20" s="33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ht="15.0" customHeight="1">
      <c r="A21" s="34">
        <v>14.0</v>
      </c>
      <c r="B21" s="42" t="s">
        <v>46</v>
      </c>
      <c r="C21" s="36" t="s">
        <v>47</v>
      </c>
      <c r="D21" s="47" t="s">
        <v>19</v>
      </c>
      <c r="E21" s="43">
        <v>1.0</v>
      </c>
      <c r="F21" s="44">
        <v>1.0</v>
      </c>
      <c r="G21" s="44">
        <v>1.0</v>
      </c>
      <c r="H21" s="48">
        <v>3.615</v>
      </c>
      <c r="I21" s="45">
        <v>0.0</v>
      </c>
      <c r="J21" s="49">
        <v>0.0</v>
      </c>
      <c r="K21" s="48">
        <f t="shared" si="1"/>
        <v>3.615</v>
      </c>
      <c r="L21" s="50">
        <f t="shared" si="2"/>
        <v>3.615</v>
      </c>
      <c r="M21" s="33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ht="15.0" customHeight="1">
      <c r="A22" s="34">
        <v>15.0</v>
      </c>
      <c r="B22" s="42" t="s">
        <v>48</v>
      </c>
      <c r="C22" s="36" t="s">
        <v>49</v>
      </c>
      <c r="D22" s="47" t="s">
        <v>19</v>
      </c>
      <c r="E22" s="43">
        <v>1.0</v>
      </c>
      <c r="F22" s="44">
        <v>1.0</v>
      </c>
      <c r="G22" s="44">
        <v>1.0</v>
      </c>
      <c r="H22" s="48">
        <v>1.2</v>
      </c>
      <c r="I22" s="45">
        <v>0.0</v>
      </c>
      <c r="J22" s="49">
        <v>0.0</v>
      </c>
      <c r="K22" s="48">
        <f t="shared" si="1"/>
        <v>1.2</v>
      </c>
      <c r="L22" s="50">
        <f t="shared" si="2"/>
        <v>1.2</v>
      </c>
      <c r="M22" s="33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ht="15.0" customHeight="1">
      <c r="A23" s="34"/>
      <c r="B23" s="42" t="s">
        <v>50</v>
      </c>
      <c r="C23" s="46" t="s">
        <v>51</v>
      </c>
      <c r="D23" s="47" t="s">
        <v>19</v>
      </c>
      <c r="E23" s="43">
        <v>1.0</v>
      </c>
      <c r="F23" s="44">
        <v>1.0</v>
      </c>
      <c r="G23" s="44">
        <v>1.0</v>
      </c>
      <c r="H23" s="48">
        <v>1.8</v>
      </c>
      <c r="I23" s="45">
        <v>0.0</v>
      </c>
      <c r="J23" s="49">
        <v>0.0</v>
      </c>
      <c r="K23" s="48">
        <f t="shared" si="1"/>
        <v>1.8</v>
      </c>
      <c r="L23" s="50">
        <f t="shared" si="2"/>
        <v>1.8</v>
      </c>
      <c r="M23" s="33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ht="15.0" customHeight="1">
      <c r="A24" s="34">
        <v>16.0</v>
      </c>
      <c r="B24" s="52" t="s">
        <v>52</v>
      </c>
      <c r="C24" s="53"/>
      <c r="D24" s="54"/>
      <c r="E24" s="55"/>
      <c r="F24" s="56"/>
      <c r="G24" s="56"/>
      <c r="H24" s="57"/>
      <c r="I24" s="45"/>
      <c r="J24" s="49"/>
      <c r="K24" s="48"/>
      <c r="L24" s="50"/>
      <c r="M24" s="33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ht="15.0" customHeight="1">
      <c r="A25" s="34">
        <v>17.0</v>
      </c>
      <c r="B25" s="52" t="s">
        <v>53</v>
      </c>
      <c r="C25" s="53"/>
      <c r="D25" s="54"/>
      <c r="E25" s="55"/>
      <c r="F25" s="56"/>
      <c r="G25" s="56"/>
      <c r="H25" s="57"/>
      <c r="I25" s="45"/>
      <c r="J25" s="49"/>
      <c r="K25" s="48"/>
      <c r="L25" s="50"/>
      <c r="M25" s="33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ht="15.0" customHeight="1">
      <c r="A26" s="34">
        <v>18.0</v>
      </c>
      <c r="B26" s="52" t="s">
        <v>54</v>
      </c>
      <c r="C26" s="53"/>
      <c r="D26" s="54"/>
      <c r="E26" s="55"/>
      <c r="F26" s="56"/>
      <c r="G26" s="56"/>
      <c r="H26" s="57"/>
      <c r="I26" s="45"/>
      <c r="J26" s="49"/>
      <c r="K26" s="48"/>
      <c r="L26" s="50"/>
      <c r="M26" s="3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ht="15.0" customHeight="1">
      <c r="A27" s="34">
        <v>19.0</v>
      </c>
      <c r="B27" s="52" t="s">
        <v>55</v>
      </c>
      <c r="C27" s="53"/>
      <c r="D27" s="54"/>
      <c r="E27" s="55"/>
      <c r="F27" s="56"/>
      <c r="G27" s="56"/>
      <c r="H27" s="57"/>
      <c r="I27" s="45"/>
      <c r="J27" s="49"/>
      <c r="K27" s="48"/>
      <c r="L27" s="50"/>
      <c r="M27" s="3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ht="15.0" customHeight="1">
      <c r="A28" s="34">
        <v>20.0</v>
      </c>
      <c r="B28" s="52" t="s">
        <v>56</v>
      </c>
      <c r="C28" s="53"/>
      <c r="D28" s="54"/>
      <c r="E28" s="55"/>
      <c r="F28" s="56"/>
      <c r="G28" s="56"/>
      <c r="H28" s="57"/>
      <c r="I28" s="45"/>
      <c r="J28" s="49"/>
      <c r="K28" s="48"/>
      <c r="L28" s="50"/>
      <c r="M28" s="33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ht="15.0" customHeight="1">
      <c r="A29" s="34">
        <v>21.0</v>
      </c>
      <c r="B29" s="52" t="s">
        <v>57</v>
      </c>
      <c r="C29" s="53"/>
      <c r="D29" s="54"/>
      <c r="E29" s="55"/>
      <c r="F29" s="56"/>
      <c r="G29" s="56"/>
      <c r="H29" s="57"/>
      <c r="I29" s="45"/>
      <c r="J29" s="49"/>
      <c r="K29" s="48"/>
      <c r="L29" s="50"/>
      <c r="M29" s="33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ht="15.0" customHeight="1">
      <c r="A30" s="34">
        <v>22.0</v>
      </c>
      <c r="B30" s="42" t="s">
        <v>58</v>
      </c>
      <c r="C30" s="36" t="s">
        <v>59</v>
      </c>
      <c r="D30" s="47" t="s">
        <v>19</v>
      </c>
      <c r="E30" s="37">
        <v>1.0</v>
      </c>
      <c r="F30" s="38">
        <v>1.0</v>
      </c>
      <c r="G30" s="38">
        <v>4.0</v>
      </c>
      <c r="H30" s="23">
        <v>1.65</v>
      </c>
      <c r="I30" s="45">
        <v>0.0</v>
      </c>
      <c r="J30" s="49">
        <v>0.0</v>
      </c>
      <c r="K30" s="48">
        <f t="shared" ref="K30:K31" si="3">(E30*H30)+I30+J30</f>
        <v>1.65</v>
      </c>
      <c r="L30" s="50">
        <f t="shared" ref="L30:L31" si="4">(K30/F30)*G30</f>
        <v>6.6</v>
      </c>
      <c r="M30" s="33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ht="15.0" customHeight="1">
      <c r="A31" s="34">
        <v>23.0</v>
      </c>
      <c r="B31" s="42" t="s">
        <v>60</v>
      </c>
      <c r="C31" s="36" t="s">
        <v>61</v>
      </c>
      <c r="D31" s="47" t="s">
        <v>19</v>
      </c>
      <c r="E31" s="37">
        <v>1.0</v>
      </c>
      <c r="F31" s="38">
        <v>1.0</v>
      </c>
      <c r="G31" s="38">
        <v>1.0</v>
      </c>
      <c r="H31" s="23">
        <v>2.29</v>
      </c>
      <c r="I31" s="45">
        <v>0.0</v>
      </c>
      <c r="J31" s="49">
        <v>0.0</v>
      </c>
      <c r="K31" s="48">
        <f t="shared" si="3"/>
        <v>2.29</v>
      </c>
      <c r="L31" s="50">
        <f t="shared" si="4"/>
        <v>2.29</v>
      </c>
      <c r="M31" s="33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ht="15.0" customHeight="1">
      <c r="A32" s="34"/>
      <c r="B32" s="42"/>
      <c r="C32" s="58"/>
      <c r="D32" s="35"/>
      <c r="E32" s="37"/>
      <c r="F32" s="38"/>
      <c r="G32" s="38"/>
      <c r="H32" s="23"/>
      <c r="I32" s="45"/>
      <c r="J32" s="49"/>
      <c r="K32" s="48"/>
      <c r="L32" s="50"/>
      <c r="M32" s="33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ht="15.0" customHeight="1">
      <c r="A33" s="34"/>
      <c r="B33" s="42"/>
      <c r="C33" s="58"/>
      <c r="D33" s="35"/>
      <c r="E33" s="37"/>
      <c r="F33" s="38"/>
      <c r="G33" s="38"/>
      <c r="H33" s="23"/>
      <c r="I33" s="45"/>
      <c r="J33" s="49"/>
      <c r="K33" s="48"/>
      <c r="L33" s="50"/>
      <c r="M33" s="3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ht="15.0" customHeight="1">
      <c r="A34" s="34">
        <v>22.0</v>
      </c>
      <c r="B34" s="42" t="s">
        <v>62</v>
      </c>
      <c r="C34" s="36" t="s">
        <v>63</v>
      </c>
      <c r="D34" s="35" t="s">
        <v>64</v>
      </c>
      <c r="E34" s="37">
        <v>1.0</v>
      </c>
      <c r="F34" s="38">
        <v>20.0</v>
      </c>
      <c r="G34" s="38">
        <v>4.0</v>
      </c>
      <c r="H34" s="23">
        <v>1.65</v>
      </c>
      <c r="I34" s="45">
        <v>0.0</v>
      </c>
      <c r="J34" s="49">
        <v>0.0</v>
      </c>
      <c r="K34" s="48">
        <f t="shared" ref="K34:K41" si="5">(E34*H34)+I34+J34</f>
        <v>1.65</v>
      </c>
      <c r="L34" s="50">
        <f t="shared" ref="L34:L41" si="6">(K34/F34)*G34</f>
        <v>0.33</v>
      </c>
      <c r="M34" s="3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ht="15.0" customHeight="1">
      <c r="A35" s="34">
        <v>23.0</v>
      </c>
      <c r="B35" s="42" t="s">
        <v>65</v>
      </c>
      <c r="C35" s="58" t="s">
        <v>66</v>
      </c>
      <c r="D35" s="35" t="s">
        <v>67</v>
      </c>
      <c r="E35" s="37">
        <v>1.0</v>
      </c>
      <c r="F35" s="38">
        <v>100.0</v>
      </c>
      <c r="G35" s="38">
        <v>10.0</v>
      </c>
      <c r="H35" s="23">
        <v>5.7</v>
      </c>
      <c r="I35" s="23">
        <v>1.71</v>
      </c>
      <c r="J35" s="40">
        <v>4.26</v>
      </c>
      <c r="K35" s="23">
        <f t="shared" si="5"/>
        <v>11.67</v>
      </c>
      <c r="L35" s="24">
        <f t="shared" si="6"/>
        <v>1.167</v>
      </c>
      <c r="M35" s="33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ht="15.0" customHeight="1">
      <c r="A36" s="34">
        <v>24.0</v>
      </c>
      <c r="B36" s="42" t="s">
        <v>68</v>
      </c>
      <c r="C36" s="58" t="s">
        <v>69</v>
      </c>
      <c r="D36" s="35" t="s">
        <v>70</v>
      </c>
      <c r="E36" s="37">
        <v>1.0</v>
      </c>
      <c r="F36" s="38">
        <v>10.0</v>
      </c>
      <c r="G36" s="38">
        <v>4.0</v>
      </c>
      <c r="H36" s="23">
        <v>1.25</v>
      </c>
      <c r="I36" s="23">
        <v>0.38</v>
      </c>
      <c r="J36" s="23">
        <v>3.59</v>
      </c>
      <c r="K36" s="23">
        <f t="shared" si="5"/>
        <v>5.22</v>
      </c>
      <c r="L36" s="24">
        <f t="shared" si="6"/>
        <v>2.088</v>
      </c>
      <c r="M36" s="33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ht="15.0" customHeight="1">
      <c r="A37" s="34">
        <v>25.0</v>
      </c>
      <c r="B37" s="42" t="s">
        <v>71</v>
      </c>
      <c r="C37" s="58" t="s">
        <v>72</v>
      </c>
      <c r="D37" s="35" t="s">
        <v>73</v>
      </c>
      <c r="E37" s="37">
        <v>1.0</v>
      </c>
      <c r="F37" s="38">
        <v>1.0</v>
      </c>
      <c r="G37" s="38">
        <v>1.0</v>
      </c>
      <c r="H37" s="23">
        <v>2.64</v>
      </c>
      <c r="I37" s="23">
        <v>1.58</v>
      </c>
      <c r="J37" s="40">
        <v>0.88</v>
      </c>
      <c r="K37" s="23">
        <f t="shared" si="5"/>
        <v>5.1</v>
      </c>
      <c r="L37" s="24">
        <f t="shared" si="6"/>
        <v>5.1</v>
      </c>
      <c r="M37" s="33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ht="15.75" customHeight="1">
      <c r="A38" s="34">
        <v>26.0</v>
      </c>
      <c r="B38" s="35" t="s">
        <v>74</v>
      </c>
      <c r="C38" s="58" t="s">
        <v>75</v>
      </c>
      <c r="D38" s="35" t="s">
        <v>76</v>
      </c>
      <c r="E38" s="59">
        <v>1.0</v>
      </c>
      <c r="F38" s="38">
        <v>100.0</v>
      </c>
      <c r="G38" s="38">
        <v>50.0</v>
      </c>
      <c r="H38" s="39">
        <v>4.68</v>
      </c>
      <c r="I38" s="39">
        <v>1.4</v>
      </c>
      <c r="J38" s="40">
        <v>2.51</v>
      </c>
      <c r="K38" s="23">
        <f t="shared" si="5"/>
        <v>8.59</v>
      </c>
      <c r="L38" s="24">
        <f t="shared" si="6"/>
        <v>4.295</v>
      </c>
      <c r="M38" s="33"/>
    </row>
    <row r="39" ht="15.75" customHeight="1">
      <c r="A39" s="60">
        <v>27.0</v>
      </c>
      <c r="B39" s="61" t="s">
        <v>77</v>
      </c>
      <c r="C39" s="62" t="s">
        <v>78</v>
      </c>
      <c r="D39" s="61" t="s">
        <v>79</v>
      </c>
      <c r="E39" s="63">
        <v>1.0</v>
      </c>
      <c r="F39" s="38">
        <v>10.0</v>
      </c>
      <c r="G39" s="38">
        <v>8.0</v>
      </c>
      <c r="H39" s="64">
        <v>2.37</v>
      </c>
      <c r="I39" s="64">
        <v>0.71</v>
      </c>
      <c r="J39" s="65">
        <v>2.53</v>
      </c>
      <c r="K39" s="66">
        <f t="shared" si="5"/>
        <v>5.61</v>
      </c>
      <c r="L39" s="24">
        <f t="shared" si="6"/>
        <v>4.488</v>
      </c>
      <c r="M39" s="33"/>
      <c r="N39" s="51"/>
      <c r="O39" s="51"/>
      <c r="P39" s="4"/>
      <c r="Q39" s="51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ht="15.75" customHeight="1">
      <c r="A40" s="34">
        <v>28.0</v>
      </c>
      <c r="B40" s="35" t="s">
        <v>80</v>
      </c>
      <c r="C40" s="36" t="s">
        <v>81</v>
      </c>
      <c r="D40" s="35" t="s">
        <v>82</v>
      </c>
      <c r="E40" s="59">
        <v>1.0</v>
      </c>
      <c r="F40" s="38">
        <v>10.0</v>
      </c>
      <c r="G40" s="38">
        <v>8.0</v>
      </c>
      <c r="H40" s="39">
        <v>4.91</v>
      </c>
      <c r="I40" s="39">
        <v>1.47</v>
      </c>
      <c r="J40" s="40">
        <v>0.0</v>
      </c>
      <c r="K40" s="66">
        <f t="shared" si="5"/>
        <v>6.38</v>
      </c>
      <c r="L40" s="24">
        <f t="shared" si="6"/>
        <v>5.104</v>
      </c>
      <c r="M40" s="33"/>
      <c r="N40" s="51"/>
      <c r="O40" s="51"/>
      <c r="P40" s="4"/>
      <c r="Q40" s="51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ht="15.75" customHeight="1">
      <c r="A41" s="67">
        <v>29.0</v>
      </c>
      <c r="B41" s="68" t="s">
        <v>83</v>
      </c>
      <c r="C41" s="69" t="s">
        <v>84</v>
      </c>
      <c r="D41" s="68" t="s">
        <v>85</v>
      </c>
      <c r="E41" s="70">
        <v>1.0</v>
      </c>
      <c r="F41" s="56">
        <v>10.0</v>
      </c>
      <c r="G41" s="56">
        <v>4.0</v>
      </c>
      <c r="H41" s="71">
        <v>1.9</v>
      </c>
      <c r="I41" s="71">
        <v>0.57</v>
      </c>
      <c r="J41" s="72">
        <v>2.59</v>
      </c>
      <c r="K41" s="73">
        <f t="shared" si="5"/>
        <v>5.06</v>
      </c>
      <c r="L41" s="74">
        <f t="shared" si="6"/>
        <v>2.024</v>
      </c>
      <c r="M41" s="33"/>
      <c r="N41" s="51"/>
      <c r="O41" s="51"/>
      <c r="P41" s="4"/>
      <c r="Q41" s="51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ht="15.75" customHeight="1">
      <c r="A42" s="60"/>
      <c r="B42" s="61"/>
      <c r="C42" s="75"/>
      <c r="D42" s="61"/>
      <c r="E42" s="63"/>
      <c r="F42" s="38"/>
      <c r="G42" s="38"/>
      <c r="H42" s="64"/>
      <c r="I42" s="64"/>
      <c r="J42" s="65"/>
      <c r="K42" s="39"/>
      <c r="L42" s="76"/>
      <c r="M42" s="33"/>
      <c r="N42" s="51"/>
      <c r="O42" s="51"/>
      <c r="P42" s="4"/>
      <c r="Q42" s="51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ht="15.75" customHeight="1">
      <c r="A43" s="35"/>
      <c r="B43" s="35"/>
      <c r="C43" s="58"/>
      <c r="D43" s="35"/>
      <c r="E43" s="37"/>
      <c r="F43" s="38"/>
      <c r="G43" s="38"/>
      <c r="H43" s="39"/>
      <c r="I43" s="39"/>
      <c r="J43" s="39"/>
      <c r="K43" s="39"/>
      <c r="L43" s="77"/>
      <c r="M43" s="33"/>
      <c r="N43" s="51"/>
      <c r="O43" s="51"/>
      <c r="P43" s="4"/>
      <c r="Q43" s="51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ht="15.75" customHeight="1">
      <c r="A44" s="35"/>
      <c r="B44" s="35"/>
      <c r="C44" s="78"/>
      <c r="D44" s="35"/>
      <c r="E44" s="37"/>
      <c r="F44" s="38"/>
      <c r="G44" s="38"/>
      <c r="H44" s="39"/>
      <c r="I44" s="39"/>
      <c r="J44" s="23"/>
      <c r="K44" s="23"/>
      <c r="L44" s="77"/>
      <c r="M44" s="33"/>
      <c r="N44" s="51"/>
      <c r="O44" s="51"/>
      <c r="P44" s="4"/>
      <c r="Q44" s="51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ht="15.75" customHeight="1">
      <c r="A45" s="34"/>
      <c r="B45" s="54" t="s">
        <v>86</v>
      </c>
      <c r="C45" s="53" t="s">
        <v>87</v>
      </c>
      <c r="D45" s="54" t="s">
        <v>88</v>
      </c>
      <c r="E45" s="55">
        <v>1.0</v>
      </c>
      <c r="F45" s="79">
        <v>1.0</v>
      </c>
      <c r="G45" s="79">
        <v>1.0</v>
      </c>
      <c r="H45" s="80">
        <v>3.26</v>
      </c>
      <c r="I45" s="81"/>
      <c r="J45" s="82">
        <v>1.05</v>
      </c>
      <c r="K45" s="57">
        <f>(E45*H45)+J45</f>
        <v>4.31</v>
      </c>
      <c r="L45" s="83">
        <f>(K45/F45)*G45</f>
        <v>4.31</v>
      </c>
      <c r="M45" s="33"/>
    </row>
    <row r="46" ht="15.75" customHeight="1">
      <c r="A46" s="34"/>
      <c r="B46" s="35"/>
      <c r="C46" s="58"/>
      <c r="D46" s="35"/>
      <c r="E46" s="37"/>
      <c r="F46" s="84"/>
      <c r="G46" s="84"/>
      <c r="H46" s="85"/>
      <c r="I46" s="39"/>
      <c r="J46" s="86"/>
      <c r="K46" s="23"/>
      <c r="L46" s="87"/>
      <c r="M46" s="33"/>
    </row>
    <row r="47" ht="15.75" customHeight="1">
      <c r="A47" s="34"/>
      <c r="B47" s="35"/>
      <c r="C47" s="58"/>
      <c r="D47" s="35"/>
      <c r="E47" s="37"/>
      <c r="F47" s="84"/>
      <c r="G47" s="84"/>
      <c r="H47" s="85"/>
      <c r="I47" s="39"/>
      <c r="J47" s="86"/>
      <c r="K47" s="23"/>
      <c r="L47" s="87"/>
      <c r="M47" s="3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ht="15.75" customHeight="1">
      <c r="A48" s="34"/>
      <c r="B48" s="35" t="s">
        <v>89</v>
      </c>
      <c r="C48" s="36" t="s">
        <v>90</v>
      </c>
      <c r="D48" s="35" t="s">
        <v>91</v>
      </c>
      <c r="E48" s="37">
        <v>1.0</v>
      </c>
      <c r="F48" s="84">
        <v>1.0</v>
      </c>
      <c r="G48" s="84">
        <v>2.0</v>
      </c>
      <c r="H48" s="85">
        <v>5.95</v>
      </c>
      <c r="I48" s="39">
        <v>0.0</v>
      </c>
      <c r="J48" s="86">
        <v>0.0</v>
      </c>
      <c r="K48" s="23">
        <f t="shared" ref="K48:K50" si="7">(E48*H48)+J48</f>
        <v>5.95</v>
      </c>
      <c r="L48" s="50">
        <f t="shared" ref="L48:L50" si="8">(K48/F48)*G48</f>
        <v>11.9</v>
      </c>
      <c r="M48" s="3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ht="15.75" customHeight="1">
      <c r="A49" s="34"/>
      <c r="B49" s="35" t="s">
        <v>92</v>
      </c>
      <c r="C49" s="58" t="s">
        <v>93</v>
      </c>
      <c r="D49" s="35" t="s">
        <v>94</v>
      </c>
      <c r="E49" s="37">
        <v>1.0</v>
      </c>
      <c r="F49" s="84">
        <v>1.0</v>
      </c>
      <c r="G49" s="84">
        <v>1.795</v>
      </c>
      <c r="H49" s="85">
        <v>7.2</v>
      </c>
      <c r="I49" s="39"/>
      <c r="J49" s="86">
        <v>0.0</v>
      </c>
      <c r="K49" s="23">
        <f t="shared" si="7"/>
        <v>7.2</v>
      </c>
      <c r="L49" s="87">
        <f t="shared" si="8"/>
        <v>12.924</v>
      </c>
      <c r="M49" s="33"/>
    </row>
    <row r="50" ht="15.75" customHeight="1">
      <c r="A50" s="34"/>
      <c r="B50" s="35" t="s">
        <v>95</v>
      </c>
      <c r="C50" s="58" t="s">
        <v>96</v>
      </c>
      <c r="D50" s="35" t="s">
        <v>94</v>
      </c>
      <c r="E50" s="37">
        <v>1.0</v>
      </c>
      <c r="F50" s="84">
        <v>1.0</v>
      </c>
      <c r="G50" s="84">
        <v>1.84</v>
      </c>
      <c r="H50" s="85">
        <v>16.5</v>
      </c>
      <c r="I50" s="39"/>
      <c r="J50" s="86">
        <v>0.0</v>
      </c>
      <c r="K50" s="23">
        <f t="shared" si="7"/>
        <v>16.5</v>
      </c>
      <c r="L50" s="87">
        <f t="shared" si="8"/>
        <v>30.36</v>
      </c>
      <c r="M50" s="33"/>
    </row>
    <row r="51" ht="15.75" customHeight="1">
      <c r="A51" s="34"/>
      <c r="B51" s="35"/>
      <c r="C51" s="58"/>
      <c r="D51" s="35"/>
      <c r="E51" s="37"/>
      <c r="F51" s="84"/>
      <c r="G51" s="84"/>
      <c r="H51" s="85"/>
      <c r="I51" s="39"/>
      <c r="J51" s="88"/>
      <c r="K51" s="23"/>
      <c r="L51" s="87"/>
      <c r="M51" s="33"/>
    </row>
    <row r="52" ht="15.75" customHeight="1">
      <c r="A52" s="34"/>
      <c r="B52" s="35" t="s">
        <v>97</v>
      </c>
      <c r="C52" s="58" t="s">
        <v>98</v>
      </c>
      <c r="D52" s="89" t="s">
        <v>99</v>
      </c>
      <c r="E52" s="37">
        <v>1.0</v>
      </c>
      <c r="F52" s="38">
        <v>5.0</v>
      </c>
      <c r="G52" s="38">
        <v>5.0</v>
      </c>
      <c r="H52" s="39">
        <v>28.6</v>
      </c>
      <c r="I52" s="90"/>
      <c r="J52" s="85">
        <v>0.0</v>
      </c>
      <c r="K52" s="23">
        <f t="shared" ref="K52:K53" si="9">(E52*H52)+J52</f>
        <v>28.6</v>
      </c>
      <c r="L52" s="87">
        <f t="shared" ref="L52:L53" si="10">(K52/F52)*G52</f>
        <v>28.6</v>
      </c>
      <c r="M52" s="33"/>
    </row>
    <row r="53" ht="15.75" customHeight="1">
      <c r="A53" s="60"/>
      <c r="B53" s="61" t="s">
        <v>100</v>
      </c>
      <c r="C53" s="75" t="s">
        <v>101</v>
      </c>
      <c r="D53" s="91" t="s">
        <v>102</v>
      </c>
      <c r="E53" s="92">
        <v>1.0</v>
      </c>
      <c r="F53" s="93">
        <v>1000.0</v>
      </c>
      <c r="G53" s="93">
        <v>1000.0</v>
      </c>
      <c r="H53" s="65">
        <v>13.38</v>
      </c>
      <c r="I53" s="39"/>
      <c r="J53" s="94">
        <v>0.0</v>
      </c>
      <c r="K53" s="23">
        <f t="shared" si="9"/>
        <v>13.38</v>
      </c>
      <c r="L53" s="87">
        <f t="shared" si="10"/>
        <v>13.38</v>
      </c>
      <c r="M53" s="33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ht="15.75" customHeight="1">
      <c r="A54" s="60"/>
      <c r="B54" s="61"/>
      <c r="C54" s="75"/>
      <c r="D54" s="91"/>
      <c r="E54" s="92"/>
      <c r="F54" s="93"/>
      <c r="G54" s="93"/>
      <c r="H54" s="65"/>
      <c r="I54" s="39"/>
      <c r="J54" s="94"/>
      <c r="K54" s="23"/>
      <c r="L54" s="87"/>
      <c r="M54" s="33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ht="15.75" customHeight="1">
      <c r="A55" s="60"/>
      <c r="B55" s="61" t="s">
        <v>103</v>
      </c>
      <c r="C55" s="75" t="s">
        <v>104</v>
      </c>
      <c r="D55" s="89" t="s">
        <v>99</v>
      </c>
      <c r="E55" s="92">
        <v>1.0</v>
      </c>
      <c r="F55" s="93">
        <v>1.0</v>
      </c>
      <c r="G55" s="93">
        <v>1.03</v>
      </c>
      <c r="H55" s="65">
        <v>6.0</v>
      </c>
      <c r="I55" s="39"/>
      <c r="J55" s="94">
        <v>0.99</v>
      </c>
      <c r="K55" s="23">
        <f>(E55*H55)+J55</f>
        <v>6.99</v>
      </c>
      <c r="L55" s="87">
        <f>(K55/F55)*G55</f>
        <v>7.1997</v>
      </c>
      <c r="M55" s="33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ht="15.75" customHeight="1">
      <c r="A56" s="60"/>
      <c r="B56" s="68" t="s">
        <v>105</v>
      </c>
      <c r="C56" s="69"/>
      <c r="D56" s="68" t="s">
        <v>106</v>
      </c>
      <c r="E56" s="95"/>
      <c r="F56" s="96"/>
      <c r="G56" s="96"/>
      <c r="H56" s="72"/>
      <c r="I56" s="81"/>
      <c r="J56" s="97"/>
      <c r="K56" s="57"/>
      <c r="L56" s="87"/>
      <c r="M56" s="33"/>
    </row>
    <row r="57" ht="15.75" customHeight="1">
      <c r="A57" s="98"/>
      <c r="B57" s="99" t="s">
        <v>107</v>
      </c>
      <c r="C57" s="100" t="s">
        <v>108</v>
      </c>
      <c r="D57" s="99"/>
      <c r="E57" s="101">
        <v>0.0</v>
      </c>
      <c r="F57" s="102">
        <v>1.0</v>
      </c>
      <c r="G57" s="102">
        <v>1.0</v>
      </c>
      <c r="H57" s="103">
        <v>27.5</v>
      </c>
      <c r="I57" s="103"/>
      <c r="J57" s="103">
        <v>0.0</v>
      </c>
      <c r="K57" s="104">
        <f>(E57*H57)+J57</f>
        <v>0</v>
      </c>
      <c r="L57" s="105">
        <f>(K57/F57)*G57</f>
        <v>0</v>
      </c>
      <c r="M57" s="106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ht="16.5" customHeight="1">
      <c r="A58" s="4"/>
      <c r="B58" s="51"/>
      <c r="C58" s="107"/>
      <c r="F58" s="4"/>
      <c r="G58" s="4"/>
      <c r="I58" s="4"/>
      <c r="K58" s="4"/>
      <c r="M58" s="108"/>
    </row>
    <row r="59" ht="15.75" customHeight="1">
      <c r="A59" s="4"/>
      <c r="B59" s="109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ht="17.25" customHeight="1">
      <c r="A60" s="4"/>
      <c r="B60" s="109"/>
      <c r="E60" s="110" t="s">
        <v>109</v>
      </c>
      <c r="F60" s="111"/>
      <c r="G60" s="111"/>
      <c r="H60" s="112"/>
      <c r="I60" s="110">
        <v>18.6</v>
      </c>
      <c r="J60" s="112"/>
      <c r="K60" s="113"/>
      <c r="L60" s="114" t="s">
        <v>12</v>
      </c>
      <c r="M60" s="115"/>
    </row>
    <row r="61" ht="18.0" customHeight="1">
      <c r="A61" s="4"/>
      <c r="B61" s="109"/>
      <c r="F61" s="4"/>
      <c r="G61" s="4"/>
      <c r="I61" s="4"/>
      <c r="K61" s="4"/>
      <c r="L61" s="116">
        <f>SUM(K7:K57)</f>
        <v>304.815</v>
      </c>
      <c r="M61" s="117">
        <f>L61*I60</f>
        <v>5669.559</v>
      </c>
    </row>
    <row r="62" ht="15.75" customHeight="1">
      <c r="A62" s="4"/>
      <c r="B62" s="109"/>
      <c r="C62" s="4"/>
      <c r="D62" s="4"/>
      <c r="E62" s="118"/>
      <c r="F62" s="118"/>
      <c r="G62" s="118"/>
      <c r="H62" s="4"/>
      <c r="I62" s="4"/>
      <c r="J62" s="118"/>
      <c r="K62" s="118"/>
      <c r="L62" s="118"/>
      <c r="M62" s="118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ht="15.75" customHeight="1">
      <c r="A65" s="4"/>
      <c r="B65" s="35" t="s">
        <v>110</v>
      </c>
      <c r="C65" s="3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ht="15.75" customHeight="1">
      <c r="A66" s="4"/>
      <c r="B66" s="35">
        <v>445.0</v>
      </c>
      <c r="C66" s="35" t="s">
        <v>111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ht="15.75" customHeight="1">
      <c r="A67" s="4"/>
      <c r="B67" s="35">
        <v>475.0</v>
      </c>
      <c r="C67" s="35" t="s">
        <v>111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119"/>
      <c r="Q67" s="119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ht="15.75" customHeight="1">
      <c r="A68" s="4"/>
      <c r="B68" s="35"/>
      <c r="C68" s="3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119"/>
      <c r="Q68" s="119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ht="15.75" customHeight="1">
      <c r="A69" s="4"/>
      <c r="B69" s="35" t="s">
        <v>112</v>
      </c>
      <c r="C69" s="3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19"/>
      <c r="Q69" s="119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ht="15.75" customHeight="1">
      <c r="A70" s="4"/>
      <c r="B70" s="35">
        <v>345.0</v>
      </c>
      <c r="C70" s="35" t="s">
        <v>111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19"/>
      <c r="Q70" s="119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ht="15.75" customHeight="1">
      <c r="A71" s="4"/>
      <c r="B71" s="35">
        <v>425.0</v>
      </c>
      <c r="C71" s="35" t="s">
        <v>113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119"/>
      <c r="Q71" s="119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ht="15.75" customHeight="1">
      <c r="A72" s="4"/>
      <c r="B72" s="35">
        <v>255.0</v>
      </c>
      <c r="C72" s="35" t="s">
        <v>111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119"/>
      <c r="Q72" s="119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ht="15.75" customHeight="1">
      <c r="A73" s="4"/>
      <c r="B73" s="35">
        <v>170.0</v>
      </c>
      <c r="C73" s="35" t="s">
        <v>113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119"/>
      <c r="Q73" s="119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ht="15.75" customHeight="1">
      <c r="A74" s="4"/>
      <c r="B74" s="35"/>
      <c r="C74" s="3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119"/>
      <c r="Q74" s="119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ht="15.75" customHeight="1">
      <c r="A75" s="4"/>
      <c r="B75" s="35" t="s">
        <v>114</v>
      </c>
      <c r="C75" s="3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119"/>
      <c r="Q75" s="119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ht="15.75" customHeight="1">
      <c r="A76" s="4"/>
      <c r="B76" s="35">
        <v>515.0</v>
      </c>
      <c r="C76" s="35" t="s">
        <v>115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119"/>
      <c r="Q76" s="119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19"/>
      <c r="Q77" s="119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119"/>
      <c r="Q78" s="119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119"/>
      <c r="Q79" s="119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119"/>
      <c r="Q80" s="119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19"/>
      <c r="Q81" s="119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119"/>
      <c r="Q82" s="119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19"/>
      <c r="Q83" s="119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119"/>
      <c r="Q84" s="119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ht="15.75" customHeight="1">
      <c r="A89" s="4"/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ht="15.75" customHeight="1">
      <c r="A90" s="4"/>
      <c r="B90" s="4"/>
      <c r="C90" s="107"/>
      <c r="D90" s="4"/>
      <c r="E90" s="6"/>
      <c r="F90" s="6"/>
      <c r="G90" s="6"/>
      <c r="H90" s="120"/>
      <c r="I90" s="120"/>
      <c r="J90" s="120"/>
      <c r="K90" s="120"/>
      <c r="L90" s="121"/>
      <c r="M90" s="4"/>
      <c r="N90" s="4"/>
    </row>
    <row r="91" ht="15.75" customHeight="1">
      <c r="A91" s="4"/>
      <c r="B91" s="4"/>
      <c r="C91" s="107"/>
      <c r="D91" s="4"/>
      <c r="E91" s="6"/>
      <c r="F91" s="6"/>
      <c r="G91" s="6"/>
      <c r="H91" s="120"/>
      <c r="I91" s="120"/>
      <c r="J91" s="120"/>
      <c r="K91" s="120"/>
      <c r="L91" s="121"/>
      <c r="M91" s="4"/>
      <c r="N91" s="4"/>
    </row>
    <row r="92" ht="15.75" customHeight="1">
      <c r="A92" s="4"/>
      <c r="B92" s="4"/>
      <c r="C92" s="107"/>
      <c r="D92" s="4"/>
      <c r="E92" s="6"/>
      <c r="F92" s="6"/>
      <c r="G92" s="6"/>
      <c r="H92" s="120"/>
      <c r="I92" s="120"/>
      <c r="J92" s="120"/>
      <c r="K92" s="120"/>
      <c r="L92" s="121"/>
      <c r="M92" s="4"/>
      <c r="N92" s="4"/>
    </row>
    <row r="93" ht="15.75" customHeight="1">
      <c r="A93" s="4"/>
      <c r="B93" s="4"/>
      <c r="C93" s="107"/>
      <c r="D93" s="4"/>
      <c r="E93" s="6"/>
      <c r="F93" s="6"/>
      <c r="G93" s="6"/>
      <c r="H93" s="120"/>
      <c r="I93" s="120"/>
      <c r="J93" s="120"/>
      <c r="K93" s="120"/>
      <c r="L93" s="121"/>
      <c r="M93" s="4"/>
      <c r="N93" s="4"/>
    </row>
    <row r="94" ht="15.75" customHeight="1">
      <c r="A94" s="4"/>
      <c r="B94" s="51"/>
      <c r="C94" s="107"/>
      <c r="D94" s="4"/>
      <c r="E94" s="6"/>
      <c r="F94" s="6"/>
      <c r="G94" s="6"/>
      <c r="H94" s="120"/>
      <c r="I94" s="120"/>
      <c r="J94" s="120"/>
      <c r="K94" s="120"/>
      <c r="L94" s="121"/>
      <c r="M94" s="4"/>
      <c r="N94" s="4"/>
    </row>
    <row r="95" ht="15.75" customHeight="1">
      <c r="A95" s="4"/>
      <c r="B95" s="51"/>
      <c r="C95" s="107"/>
      <c r="D95" s="4"/>
      <c r="E95" s="6"/>
      <c r="F95" s="6"/>
      <c r="G95" s="6"/>
      <c r="H95" s="120"/>
      <c r="I95" s="120"/>
      <c r="J95" s="120"/>
      <c r="K95" s="120"/>
      <c r="L95" s="121"/>
      <c r="M95" s="4"/>
      <c r="N95" s="4"/>
    </row>
    <row r="96" ht="15.75" customHeight="1">
      <c r="A96" s="4"/>
      <c r="B96" s="4"/>
      <c r="C96" s="4"/>
      <c r="D96" s="4"/>
      <c r="E96" s="6"/>
      <c r="F96" s="6"/>
      <c r="G96" s="6"/>
      <c r="H96" s="120"/>
      <c r="I96" s="120"/>
      <c r="J96" s="120"/>
      <c r="K96" s="120"/>
      <c r="L96" s="121"/>
      <c r="M96" s="4"/>
    </row>
    <row r="97" ht="15.75" customHeight="1">
      <c r="A97" s="4"/>
      <c r="B97" s="4"/>
      <c r="C97" s="4"/>
      <c r="D97" s="4"/>
      <c r="E97" s="6"/>
      <c r="F97" s="6"/>
      <c r="G97" s="6"/>
      <c r="H97" s="120"/>
      <c r="I97" s="120"/>
      <c r="J97" s="120"/>
      <c r="K97" s="120"/>
      <c r="L97" s="121"/>
      <c r="M97" s="4"/>
    </row>
    <row r="98" ht="15.75" customHeight="1">
      <c r="A98" s="4"/>
      <c r="B98" s="4"/>
      <c r="C98" s="4"/>
      <c r="D98" s="4"/>
      <c r="E98" s="6"/>
      <c r="F98" s="6"/>
      <c r="G98" s="6"/>
      <c r="H98" s="120"/>
      <c r="I98" s="120"/>
      <c r="J98" s="120"/>
      <c r="K98" s="120"/>
      <c r="L98" s="121"/>
      <c r="M98" s="4"/>
    </row>
    <row r="99" ht="15.75" customHeight="1">
      <c r="A99" s="4"/>
      <c r="B99" s="4"/>
      <c r="C99" s="4"/>
      <c r="D99" s="4"/>
      <c r="E99" s="6"/>
      <c r="F99" s="6"/>
      <c r="G99" s="6"/>
      <c r="H99" s="120"/>
      <c r="I99" s="120"/>
      <c r="J99" s="120"/>
      <c r="K99" s="120"/>
      <c r="L99" s="121"/>
      <c r="M99" s="4"/>
    </row>
    <row r="100" ht="15.75" customHeight="1">
      <c r="A100" s="4"/>
      <c r="B100" s="4"/>
      <c r="C100" s="51"/>
      <c r="D100" s="4"/>
      <c r="E100" s="6"/>
      <c r="F100" s="6"/>
      <c r="G100" s="6"/>
      <c r="H100" s="120"/>
      <c r="I100" s="120"/>
      <c r="J100" s="120"/>
      <c r="K100" s="120"/>
      <c r="L100" s="121"/>
      <c r="M100" s="4"/>
    </row>
    <row r="101" ht="15.75" customHeight="1">
      <c r="A101" s="4"/>
      <c r="B101" s="4"/>
      <c r="C101" s="4"/>
      <c r="D101" s="4"/>
      <c r="E101" s="6"/>
      <c r="F101" s="6"/>
      <c r="G101" s="6"/>
      <c r="H101" s="120"/>
      <c r="I101" s="120"/>
      <c r="J101" s="120"/>
      <c r="K101" s="120"/>
      <c r="L101" s="121"/>
      <c r="M101" s="4"/>
    </row>
    <row r="102" ht="15.75" customHeight="1">
      <c r="A102" s="4"/>
      <c r="B102" s="4"/>
      <c r="C102" s="4"/>
      <c r="D102" s="4"/>
      <c r="E102" s="6"/>
      <c r="F102" s="6"/>
      <c r="G102" s="6"/>
      <c r="H102" s="120"/>
      <c r="I102" s="120"/>
      <c r="J102" s="120"/>
      <c r="K102" s="120"/>
      <c r="L102" s="121"/>
      <c r="M102" s="4"/>
    </row>
    <row r="103" ht="15.75" customHeight="1">
      <c r="A103" s="4"/>
      <c r="B103" s="4"/>
      <c r="C103" s="4"/>
      <c r="D103" s="4"/>
      <c r="E103" s="6"/>
      <c r="F103" s="6"/>
      <c r="G103" s="6"/>
      <c r="H103" s="120"/>
      <c r="I103" s="120"/>
      <c r="J103" s="120"/>
      <c r="K103" s="120"/>
      <c r="L103" s="121"/>
      <c r="M103" s="4"/>
    </row>
    <row r="104" ht="15.75" customHeight="1">
      <c r="A104" s="4"/>
      <c r="B104" s="4"/>
      <c r="C104" s="4"/>
      <c r="D104" s="4"/>
      <c r="E104" s="6"/>
      <c r="F104" s="6"/>
      <c r="G104" s="6"/>
      <c r="H104" s="120"/>
      <c r="I104" s="120"/>
      <c r="J104" s="120"/>
      <c r="K104" s="120"/>
      <c r="L104" s="121"/>
      <c r="M104" s="4"/>
    </row>
    <row r="105" ht="15.75" customHeight="1">
      <c r="A105" s="4"/>
      <c r="B105" s="4"/>
      <c r="C105" s="4"/>
      <c r="D105" s="4"/>
      <c r="E105" s="6"/>
      <c r="F105" s="6"/>
      <c r="G105" s="6"/>
      <c r="H105" s="120"/>
      <c r="I105" s="120"/>
      <c r="J105" s="120"/>
      <c r="K105" s="120"/>
      <c r="L105" s="121"/>
      <c r="M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ht="15.75" customHeight="1">
      <c r="F108" s="4"/>
      <c r="G108" s="4"/>
      <c r="I108" s="4"/>
      <c r="K108" s="4"/>
    </row>
    <row r="109" ht="15.75" customHeight="1">
      <c r="F109" s="4"/>
      <c r="G109" s="4"/>
      <c r="I109" s="4"/>
      <c r="K109" s="4"/>
    </row>
    <row r="110" ht="15.75" customHeight="1">
      <c r="F110" s="4"/>
      <c r="G110" s="4"/>
      <c r="I110" s="4"/>
      <c r="K110" s="4"/>
    </row>
    <row r="111" ht="15.75" customHeight="1">
      <c r="F111" s="4"/>
      <c r="G111" s="4"/>
      <c r="I111" s="4"/>
      <c r="K111" s="4"/>
    </row>
    <row r="112" ht="15.75" customHeight="1">
      <c r="F112" s="4"/>
      <c r="G112" s="4"/>
      <c r="I112" s="4"/>
      <c r="K112" s="4"/>
    </row>
    <row r="113" ht="15.75" customHeight="1">
      <c r="F113" s="4"/>
      <c r="G113" s="4"/>
      <c r="I113" s="4"/>
      <c r="K113" s="4"/>
    </row>
    <row r="114" ht="15.75" customHeight="1">
      <c r="F114" s="4"/>
      <c r="G114" s="4"/>
      <c r="I114" s="4"/>
      <c r="K114" s="4"/>
    </row>
    <row r="115" ht="15.75" customHeight="1">
      <c r="F115" s="4"/>
      <c r="G115" s="4"/>
      <c r="I115" s="4"/>
      <c r="K115" s="4"/>
    </row>
    <row r="116" ht="15.75" customHeight="1">
      <c r="F116" s="4"/>
      <c r="G116" s="4"/>
      <c r="I116" s="4"/>
      <c r="K116" s="4"/>
    </row>
    <row r="117" ht="15.75" customHeight="1">
      <c r="F117" s="4"/>
      <c r="G117" s="4"/>
      <c r="I117" s="4"/>
      <c r="K117" s="4"/>
    </row>
    <row r="118" ht="15.75" customHeight="1">
      <c r="F118" s="4"/>
      <c r="G118" s="4"/>
      <c r="I118" s="4"/>
      <c r="K118" s="4"/>
    </row>
    <row r="119" ht="15.75" customHeight="1">
      <c r="F119" s="4"/>
      <c r="G119" s="4"/>
      <c r="I119" s="4"/>
      <c r="K119" s="4"/>
    </row>
    <row r="120" ht="15.75" customHeight="1">
      <c r="F120" s="4"/>
      <c r="G120" s="4"/>
      <c r="I120" s="4"/>
      <c r="K120" s="4"/>
    </row>
    <row r="121" ht="15.75" customHeight="1">
      <c r="F121" s="4"/>
      <c r="G121" s="4"/>
      <c r="I121" s="4"/>
      <c r="K121" s="4"/>
    </row>
    <row r="122" ht="15.75" customHeight="1">
      <c r="F122" s="4"/>
      <c r="G122" s="4"/>
      <c r="I122" s="4"/>
      <c r="K122" s="4"/>
    </row>
    <row r="123" ht="15.75" customHeight="1">
      <c r="F123" s="4"/>
      <c r="G123" s="4"/>
      <c r="I123" s="4"/>
      <c r="K123" s="4"/>
    </row>
    <row r="124" ht="15.75" customHeight="1">
      <c r="F124" s="4"/>
      <c r="G124" s="4"/>
      <c r="I124" s="4"/>
      <c r="K124" s="4"/>
    </row>
    <row r="125" ht="15.75" customHeight="1">
      <c r="F125" s="4"/>
      <c r="G125" s="4"/>
      <c r="I125" s="4"/>
      <c r="K125" s="4"/>
    </row>
    <row r="126" ht="15.75" customHeight="1">
      <c r="F126" s="4"/>
      <c r="G126" s="4"/>
      <c r="I126" s="4"/>
      <c r="K126" s="4"/>
    </row>
    <row r="127" ht="15.75" customHeight="1">
      <c r="F127" s="4"/>
      <c r="G127" s="4"/>
      <c r="I127" s="4"/>
      <c r="K127" s="4"/>
    </row>
    <row r="128" ht="15.75" customHeight="1">
      <c r="F128" s="4"/>
      <c r="G128" s="4"/>
      <c r="I128" s="4"/>
      <c r="K128" s="4"/>
    </row>
    <row r="129" ht="15.75" customHeight="1">
      <c r="F129" s="4"/>
      <c r="G129" s="4"/>
      <c r="I129" s="4"/>
      <c r="K129" s="4"/>
    </row>
    <row r="130" ht="15.75" customHeight="1">
      <c r="F130" s="4"/>
      <c r="G130" s="4"/>
      <c r="I130" s="4"/>
      <c r="K130" s="4"/>
    </row>
    <row r="131" ht="15.75" customHeight="1">
      <c r="F131" s="4"/>
      <c r="G131" s="4"/>
      <c r="I131" s="4"/>
      <c r="K131" s="4"/>
    </row>
    <row r="132" ht="15.75" customHeight="1">
      <c r="F132" s="4"/>
      <c r="G132" s="4"/>
      <c r="I132" s="4"/>
      <c r="K132" s="4"/>
    </row>
    <row r="133" ht="15.75" customHeight="1">
      <c r="F133" s="4"/>
      <c r="G133" s="4"/>
      <c r="I133" s="4"/>
      <c r="K133" s="4"/>
    </row>
    <row r="134" ht="15.75" customHeight="1">
      <c r="F134" s="4"/>
      <c r="G134" s="4"/>
      <c r="I134" s="4"/>
      <c r="K134" s="4"/>
    </row>
    <row r="135" ht="15.75" customHeight="1">
      <c r="F135" s="4"/>
      <c r="G135" s="4"/>
      <c r="I135" s="4"/>
      <c r="K135" s="4"/>
    </row>
    <row r="136" ht="15.75" customHeight="1">
      <c r="F136" s="4"/>
      <c r="G136" s="4"/>
      <c r="I136" s="4"/>
      <c r="K136" s="4"/>
    </row>
    <row r="137" ht="15.75" customHeight="1">
      <c r="F137" s="4"/>
      <c r="G137" s="4"/>
      <c r="I137" s="4"/>
      <c r="K137" s="4"/>
    </row>
    <row r="138" ht="15.75" customHeight="1">
      <c r="F138" s="4"/>
      <c r="G138" s="4"/>
      <c r="I138" s="4"/>
      <c r="K138" s="4"/>
    </row>
    <row r="139" ht="15.75" customHeight="1">
      <c r="F139" s="4"/>
      <c r="G139" s="4"/>
      <c r="I139" s="4"/>
      <c r="K139" s="4"/>
    </row>
    <row r="140" ht="15.75" customHeight="1">
      <c r="F140" s="4"/>
      <c r="G140" s="4"/>
      <c r="I140" s="4"/>
      <c r="K140" s="4"/>
    </row>
    <row r="141" ht="15.75" customHeight="1">
      <c r="F141" s="4"/>
      <c r="G141" s="4"/>
      <c r="I141" s="4"/>
      <c r="K141" s="4"/>
    </row>
    <row r="142" ht="15.75" customHeight="1">
      <c r="F142" s="4"/>
      <c r="G142" s="4"/>
      <c r="I142" s="4"/>
      <c r="K142" s="4"/>
    </row>
    <row r="143" ht="15.75" customHeight="1">
      <c r="F143" s="4"/>
      <c r="G143" s="4"/>
      <c r="I143" s="4"/>
      <c r="K143" s="4"/>
    </row>
    <row r="144" ht="15.75" customHeight="1">
      <c r="F144" s="4"/>
      <c r="G144" s="4"/>
      <c r="I144" s="4"/>
      <c r="K144" s="4"/>
    </row>
    <row r="145" ht="15.75" customHeight="1">
      <c r="F145" s="4"/>
      <c r="G145" s="4"/>
      <c r="I145" s="4"/>
      <c r="K145" s="4"/>
    </row>
    <row r="146" ht="15.75" customHeight="1">
      <c r="F146" s="4"/>
      <c r="G146" s="4"/>
      <c r="I146" s="4"/>
      <c r="K146" s="4"/>
    </row>
    <row r="147" ht="15.75" customHeight="1">
      <c r="F147" s="4"/>
      <c r="G147" s="4"/>
      <c r="I147" s="4"/>
      <c r="K147" s="4"/>
    </row>
    <row r="148" ht="15.75" customHeight="1">
      <c r="F148" s="4"/>
      <c r="G148" s="4"/>
      <c r="I148" s="4"/>
      <c r="K148" s="4"/>
    </row>
    <row r="149" ht="15.75" customHeight="1">
      <c r="F149" s="4"/>
      <c r="G149" s="4"/>
      <c r="I149" s="4"/>
      <c r="K149" s="4"/>
    </row>
    <row r="150" ht="15.75" customHeight="1">
      <c r="F150" s="4"/>
      <c r="G150" s="4"/>
      <c r="I150" s="4"/>
      <c r="K150" s="4"/>
    </row>
    <row r="151" ht="15.75" customHeight="1">
      <c r="F151" s="4"/>
      <c r="G151" s="4"/>
      <c r="I151" s="4"/>
      <c r="K151" s="4"/>
    </row>
    <row r="152" ht="15.75" customHeight="1">
      <c r="F152" s="4"/>
      <c r="G152" s="4"/>
      <c r="I152" s="4"/>
      <c r="K152" s="4"/>
    </row>
    <row r="153" ht="15.75" customHeight="1">
      <c r="F153" s="4"/>
      <c r="G153" s="4"/>
      <c r="I153" s="4"/>
      <c r="K153" s="4"/>
    </row>
    <row r="154" ht="15.75" customHeight="1">
      <c r="F154" s="4"/>
      <c r="G154" s="4"/>
      <c r="I154" s="4"/>
      <c r="K154" s="4"/>
    </row>
    <row r="155" ht="15.75" customHeight="1">
      <c r="F155" s="4"/>
      <c r="G155" s="4"/>
      <c r="I155" s="4"/>
      <c r="K155" s="4"/>
    </row>
    <row r="156" ht="15.75" customHeight="1">
      <c r="F156" s="4"/>
      <c r="G156" s="4"/>
      <c r="I156" s="4"/>
      <c r="K156" s="4"/>
    </row>
    <row r="157" ht="15.75" customHeight="1">
      <c r="F157" s="4"/>
      <c r="G157" s="4"/>
      <c r="I157" s="4"/>
      <c r="K157" s="4"/>
    </row>
    <row r="158" ht="15.75" customHeight="1">
      <c r="F158" s="4"/>
      <c r="G158" s="4"/>
      <c r="I158" s="4"/>
      <c r="K158" s="4"/>
    </row>
    <row r="159" ht="15.75" customHeight="1">
      <c r="F159" s="4"/>
      <c r="G159" s="4"/>
      <c r="I159" s="4"/>
      <c r="K159" s="4"/>
    </row>
    <row r="160" ht="15.75" customHeight="1">
      <c r="F160" s="4"/>
      <c r="G160" s="4"/>
      <c r="I160" s="4"/>
      <c r="K160" s="4"/>
    </row>
    <row r="161" ht="15.75" customHeight="1">
      <c r="F161" s="4"/>
      <c r="G161" s="4"/>
      <c r="I161" s="4"/>
      <c r="K161" s="4"/>
    </row>
    <row r="162" ht="15.75" customHeight="1">
      <c r="F162" s="4"/>
      <c r="G162" s="4"/>
      <c r="I162" s="4"/>
      <c r="K162" s="4"/>
    </row>
    <row r="163" ht="15.75" customHeight="1">
      <c r="F163" s="4"/>
      <c r="G163" s="4"/>
      <c r="I163" s="4"/>
      <c r="K163" s="4"/>
    </row>
    <row r="164" ht="15.75" customHeight="1">
      <c r="F164" s="4"/>
      <c r="G164" s="4"/>
      <c r="I164" s="4"/>
      <c r="K164" s="4"/>
    </row>
    <row r="165" ht="15.75" customHeight="1">
      <c r="F165" s="4"/>
      <c r="G165" s="4"/>
      <c r="I165" s="4"/>
      <c r="K165" s="4"/>
    </row>
    <row r="166" ht="15.75" customHeight="1">
      <c r="F166" s="4"/>
      <c r="G166" s="4"/>
      <c r="I166" s="4"/>
      <c r="K166" s="4"/>
    </row>
    <row r="167" ht="15.75" customHeight="1">
      <c r="F167" s="4"/>
      <c r="G167" s="4"/>
      <c r="I167" s="4"/>
      <c r="K167" s="4"/>
    </row>
    <row r="168" ht="15.75" customHeight="1">
      <c r="F168" s="4"/>
      <c r="G168" s="4"/>
      <c r="I168" s="4"/>
      <c r="K168" s="4"/>
    </row>
    <row r="169" ht="15.75" customHeight="1">
      <c r="F169" s="4"/>
      <c r="G169" s="4"/>
      <c r="I169" s="4"/>
      <c r="K169" s="4"/>
    </row>
    <row r="170" ht="15.75" customHeight="1">
      <c r="F170" s="4"/>
      <c r="G170" s="4"/>
      <c r="I170" s="4"/>
      <c r="K170" s="4"/>
    </row>
    <row r="171" ht="15.75" customHeight="1">
      <c r="F171" s="4"/>
      <c r="G171" s="4"/>
      <c r="I171" s="4"/>
      <c r="K171" s="4"/>
    </row>
    <row r="172" ht="15.75" customHeight="1">
      <c r="F172" s="4"/>
      <c r="G172" s="4"/>
      <c r="I172" s="4"/>
      <c r="K172" s="4"/>
    </row>
    <row r="173" ht="15.75" customHeight="1">
      <c r="F173" s="4"/>
      <c r="G173" s="4"/>
      <c r="I173" s="4"/>
      <c r="K173" s="4"/>
    </row>
    <row r="174" ht="15.75" customHeight="1">
      <c r="F174" s="4"/>
      <c r="G174" s="4"/>
      <c r="I174" s="4"/>
      <c r="K174" s="4"/>
    </row>
    <row r="175" ht="15.75" customHeight="1">
      <c r="F175" s="4"/>
      <c r="G175" s="4"/>
      <c r="I175" s="4"/>
      <c r="K175" s="4"/>
    </row>
    <row r="176" ht="15.75" customHeight="1">
      <c r="F176" s="4"/>
      <c r="G176" s="4"/>
      <c r="I176" s="4"/>
      <c r="K176" s="4"/>
    </row>
    <row r="177" ht="15.75" customHeight="1">
      <c r="F177" s="4"/>
      <c r="G177" s="4"/>
      <c r="I177" s="4"/>
      <c r="K177" s="4"/>
    </row>
    <row r="178" ht="15.75" customHeight="1">
      <c r="F178" s="4"/>
      <c r="G178" s="4"/>
      <c r="I178" s="4"/>
      <c r="K178" s="4"/>
    </row>
    <row r="179" ht="15.75" customHeight="1">
      <c r="F179" s="4"/>
      <c r="G179" s="4"/>
      <c r="I179" s="4"/>
      <c r="K179" s="4"/>
    </row>
    <row r="180" ht="15.75" customHeight="1">
      <c r="F180" s="4"/>
      <c r="G180" s="4"/>
      <c r="I180" s="4"/>
      <c r="K180" s="4"/>
    </row>
    <row r="181" ht="15.75" customHeight="1">
      <c r="F181" s="4"/>
      <c r="G181" s="4"/>
      <c r="I181" s="4"/>
      <c r="K181" s="4"/>
    </row>
    <row r="182" ht="15.75" customHeight="1">
      <c r="F182" s="4"/>
      <c r="G182" s="4"/>
      <c r="I182" s="4"/>
      <c r="K182" s="4"/>
    </row>
    <row r="183" ht="15.75" customHeight="1">
      <c r="F183" s="4"/>
      <c r="G183" s="4"/>
      <c r="I183" s="4"/>
      <c r="K183" s="4"/>
    </row>
    <row r="184" ht="15.75" customHeight="1">
      <c r="F184" s="4"/>
      <c r="G184" s="4"/>
      <c r="I184" s="4"/>
      <c r="K184" s="4"/>
    </row>
    <row r="185" ht="15.75" customHeight="1">
      <c r="F185" s="4"/>
      <c r="G185" s="4"/>
      <c r="I185" s="4"/>
      <c r="K185" s="4"/>
    </row>
    <row r="186" ht="15.75" customHeight="1">
      <c r="F186" s="4"/>
      <c r="G186" s="4"/>
      <c r="I186" s="4"/>
      <c r="K186" s="4"/>
    </row>
    <row r="187" ht="15.75" customHeight="1">
      <c r="F187" s="4"/>
      <c r="G187" s="4"/>
      <c r="I187" s="4"/>
      <c r="K187" s="4"/>
    </row>
    <row r="188" ht="15.75" customHeight="1">
      <c r="F188" s="4"/>
      <c r="G188" s="4"/>
      <c r="I188" s="4"/>
      <c r="K188" s="4"/>
    </row>
    <row r="189" ht="15.75" customHeight="1">
      <c r="F189" s="4"/>
      <c r="G189" s="4"/>
      <c r="I189" s="4"/>
      <c r="K189" s="4"/>
    </row>
    <row r="190" ht="15.75" customHeight="1">
      <c r="F190" s="4"/>
      <c r="G190" s="4"/>
      <c r="I190" s="4"/>
      <c r="K190" s="4"/>
    </row>
    <row r="191" ht="15.75" customHeight="1">
      <c r="F191" s="4"/>
      <c r="G191" s="4"/>
      <c r="I191" s="4"/>
      <c r="K191" s="4"/>
    </row>
    <row r="192" ht="15.75" customHeight="1">
      <c r="F192" s="4"/>
      <c r="G192" s="4"/>
      <c r="I192" s="4"/>
      <c r="K192" s="4"/>
    </row>
    <row r="193" ht="15.75" customHeight="1">
      <c r="F193" s="4"/>
      <c r="G193" s="4"/>
      <c r="I193" s="4"/>
      <c r="K193" s="4"/>
    </row>
    <row r="194" ht="15.75" customHeight="1">
      <c r="F194" s="4"/>
      <c r="G194" s="4"/>
      <c r="I194" s="4"/>
      <c r="K194" s="4"/>
    </row>
    <row r="195" ht="15.75" customHeight="1">
      <c r="F195" s="4"/>
      <c r="G195" s="4"/>
      <c r="I195" s="4"/>
      <c r="K195" s="4"/>
    </row>
    <row r="196" ht="15.75" customHeight="1">
      <c r="F196" s="4"/>
      <c r="G196" s="4"/>
      <c r="I196" s="4"/>
      <c r="K196" s="4"/>
    </row>
    <row r="197" ht="15.75" customHeight="1">
      <c r="F197" s="4"/>
      <c r="G197" s="4"/>
      <c r="I197" s="4"/>
      <c r="K197" s="4"/>
    </row>
    <row r="198" ht="15.75" customHeight="1">
      <c r="F198" s="4"/>
      <c r="G198" s="4"/>
      <c r="I198" s="4"/>
      <c r="K198" s="4"/>
    </row>
    <row r="199" ht="15.75" customHeight="1">
      <c r="F199" s="4"/>
      <c r="G199" s="4"/>
      <c r="I199" s="4"/>
      <c r="K199" s="4"/>
    </row>
    <row r="200" ht="15.75" customHeight="1">
      <c r="F200" s="4"/>
      <c r="G200" s="4"/>
      <c r="I200" s="4"/>
      <c r="K200" s="4"/>
    </row>
    <row r="201" ht="15.75" customHeight="1">
      <c r="F201" s="4"/>
      <c r="G201" s="4"/>
      <c r="I201" s="4"/>
      <c r="K201" s="4"/>
    </row>
    <row r="202" ht="15.75" customHeight="1">
      <c r="F202" s="4"/>
      <c r="G202" s="4"/>
      <c r="I202" s="4"/>
      <c r="K202" s="4"/>
    </row>
    <row r="203" ht="15.75" customHeight="1">
      <c r="F203" s="4"/>
      <c r="G203" s="4"/>
      <c r="I203" s="4"/>
      <c r="K203" s="4"/>
    </row>
    <row r="204" ht="15.75" customHeight="1">
      <c r="F204" s="4"/>
      <c r="G204" s="4"/>
      <c r="I204" s="4"/>
      <c r="K204" s="4"/>
    </row>
    <row r="205" ht="15.75" customHeight="1">
      <c r="F205" s="4"/>
      <c r="G205" s="4"/>
      <c r="I205" s="4"/>
      <c r="K205" s="4"/>
    </row>
    <row r="206" ht="15.75" customHeight="1">
      <c r="F206" s="4"/>
      <c r="G206" s="4"/>
      <c r="I206" s="4"/>
      <c r="K206" s="4"/>
    </row>
    <row r="207" ht="15.75" customHeight="1">
      <c r="F207" s="4"/>
      <c r="G207" s="4"/>
      <c r="I207" s="4"/>
      <c r="K207" s="4"/>
    </row>
    <row r="208" ht="15.75" customHeight="1">
      <c r="F208" s="4"/>
      <c r="G208" s="4"/>
      <c r="I208" s="4"/>
      <c r="K208" s="4"/>
    </row>
    <row r="209" ht="15.75" customHeight="1">
      <c r="F209" s="4"/>
      <c r="G209" s="4"/>
      <c r="I209" s="4"/>
      <c r="K209" s="4"/>
    </row>
    <row r="210" ht="15.75" customHeight="1">
      <c r="F210" s="4"/>
      <c r="G210" s="4"/>
      <c r="I210" s="4"/>
      <c r="K210" s="4"/>
    </row>
    <row r="211" ht="15.75" customHeight="1">
      <c r="F211" s="4"/>
      <c r="G211" s="4"/>
      <c r="I211" s="4"/>
      <c r="K211" s="4"/>
    </row>
    <row r="212" ht="15.75" customHeight="1">
      <c r="F212" s="4"/>
      <c r="G212" s="4"/>
      <c r="I212" s="4"/>
      <c r="K212" s="4"/>
    </row>
    <row r="213" ht="15.75" customHeight="1">
      <c r="F213" s="4"/>
      <c r="G213" s="4"/>
      <c r="I213" s="4"/>
      <c r="K213" s="4"/>
    </row>
    <row r="214" ht="15.75" customHeight="1">
      <c r="F214" s="4"/>
      <c r="G214" s="4"/>
      <c r="I214" s="4"/>
      <c r="K214" s="4"/>
    </row>
    <row r="215" ht="15.75" customHeight="1">
      <c r="F215" s="4"/>
      <c r="G215" s="4"/>
      <c r="I215" s="4"/>
      <c r="K215" s="4"/>
    </row>
    <row r="216" ht="15.75" customHeight="1">
      <c r="F216" s="4"/>
      <c r="G216" s="4"/>
      <c r="I216" s="4"/>
      <c r="K216" s="4"/>
    </row>
    <row r="217" ht="15.75" customHeight="1">
      <c r="F217" s="4"/>
      <c r="G217" s="4"/>
      <c r="I217" s="4"/>
      <c r="K217" s="4"/>
    </row>
    <row r="218" ht="15.75" customHeight="1">
      <c r="F218" s="4"/>
      <c r="G218" s="4"/>
      <c r="I218" s="4"/>
      <c r="K218" s="4"/>
    </row>
    <row r="219" ht="15.75" customHeight="1">
      <c r="F219" s="4"/>
      <c r="G219" s="4"/>
      <c r="I219" s="4"/>
      <c r="K219" s="4"/>
    </row>
    <row r="220" ht="15.75" customHeight="1">
      <c r="F220" s="4"/>
      <c r="G220" s="4"/>
      <c r="I220" s="4"/>
      <c r="K220" s="4"/>
    </row>
    <row r="221" ht="15.75" customHeight="1">
      <c r="F221" s="4"/>
      <c r="G221" s="4"/>
      <c r="I221" s="4"/>
      <c r="K221" s="4"/>
    </row>
    <row r="222" ht="15.75" customHeight="1">
      <c r="F222" s="4"/>
      <c r="G222" s="4"/>
      <c r="I222" s="4"/>
      <c r="K222" s="4"/>
    </row>
    <row r="223" ht="15.75" customHeight="1">
      <c r="F223" s="4"/>
      <c r="G223" s="4"/>
      <c r="I223" s="4"/>
      <c r="K223" s="4"/>
    </row>
    <row r="224" ht="15.75" customHeight="1">
      <c r="F224" s="4"/>
      <c r="G224" s="4"/>
      <c r="I224" s="4"/>
      <c r="K224" s="4"/>
    </row>
    <row r="225" ht="15.75" customHeight="1">
      <c r="F225" s="4"/>
      <c r="G225" s="4"/>
      <c r="I225" s="4"/>
      <c r="K225" s="4"/>
    </row>
    <row r="226" ht="15.75" customHeight="1">
      <c r="F226" s="4"/>
      <c r="G226" s="4"/>
      <c r="I226" s="4"/>
      <c r="K226" s="4"/>
    </row>
    <row r="227" ht="15.75" customHeight="1">
      <c r="F227" s="4"/>
      <c r="G227" s="4"/>
      <c r="I227" s="4"/>
      <c r="K227" s="4"/>
    </row>
    <row r="228" ht="15.75" customHeight="1">
      <c r="F228" s="4"/>
      <c r="G228" s="4"/>
      <c r="I228" s="4"/>
      <c r="K228" s="4"/>
    </row>
    <row r="229" ht="15.75" customHeight="1">
      <c r="F229" s="4"/>
      <c r="G229" s="4"/>
      <c r="I229" s="4"/>
      <c r="K229" s="4"/>
    </row>
    <row r="230" ht="15.75" customHeight="1">
      <c r="F230" s="4"/>
      <c r="G230" s="4"/>
      <c r="I230" s="4"/>
      <c r="K230" s="4"/>
    </row>
    <row r="231" ht="15.75" customHeight="1">
      <c r="F231" s="4"/>
      <c r="G231" s="4"/>
      <c r="I231" s="4"/>
      <c r="K231" s="4"/>
    </row>
    <row r="232" ht="15.75" customHeight="1">
      <c r="F232" s="4"/>
      <c r="G232" s="4"/>
      <c r="I232" s="4"/>
      <c r="K232" s="4"/>
    </row>
    <row r="233" ht="15.75" customHeight="1">
      <c r="F233" s="4"/>
      <c r="G233" s="4"/>
      <c r="I233" s="4"/>
      <c r="K233" s="4"/>
    </row>
    <row r="234" ht="15.75" customHeight="1">
      <c r="F234" s="4"/>
      <c r="G234" s="4"/>
      <c r="I234" s="4"/>
      <c r="K234" s="4"/>
    </row>
    <row r="235" ht="15.75" customHeight="1">
      <c r="F235" s="4"/>
      <c r="G235" s="4"/>
      <c r="I235" s="4"/>
      <c r="K235" s="4"/>
    </row>
    <row r="236" ht="15.75" customHeight="1">
      <c r="F236" s="4"/>
      <c r="G236" s="4"/>
      <c r="I236" s="4"/>
      <c r="K236" s="4"/>
    </row>
    <row r="237" ht="15.75" customHeight="1">
      <c r="F237" s="4"/>
      <c r="G237" s="4"/>
      <c r="I237" s="4"/>
      <c r="K237" s="4"/>
    </row>
    <row r="238" ht="15.75" customHeight="1">
      <c r="F238" s="4"/>
      <c r="G238" s="4"/>
      <c r="I238" s="4"/>
      <c r="K238" s="4"/>
    </row>
    <row r="239" ht="15.75" customHeight="1">
      <c r="F239" s="4"/>
      <c r="G239" s="4"/>
      <c r="I239" s="4"/>
      <c r="K239" s="4"/>
    </row>
    <row r="240" ht="15.75" customHeight="1">
      <c r="F240" s="4"/>
      <c r="G240" s="4"/>
      <c r="I240" s="4"/>
      <c r="K240" s="4"/>
    </row>
    <row r="241" ht="15.75" customHeight="1">
      <c r="F241" s="4"/>
      <c r="G241" s="4"/>
      <c r="I241" s="4"/>
      <c r="K241" s="4"/>
    </row>
    <row r="242" ht="15.75" customHeight="1">
      <c r="F242" s="4"/>
      <c r="G242" s="4"/>
      <c r="I242" s="4"/>
      <c r="K242" s="4"/>
    </row>
    <row r="243" ht="15.75" customHeight="1">
      <c r="F243" s="4"/>
      <c r="G243" s="4"/>
      <c r="I243" s="4"/>
      <c r="K243" s="4"/>
    </row>
    <row r="244" ht="15.75" customHeight="1">
      <c r="F244" s="4"/>
      <c r="G244" s="4"/>
      <c r="I244" s="4"/>
      <c r="K244" s="4"/>
    </row>
    <row r="245" ht="15.75" customHeight="1">
      <c r="F245" s="4"/>
      <c r="G245" s="4"/>
      <c r="I245" s="4"/>
      <c r="K245" s="4"/>
    </row>
    <row r="246" ht="15.75" customHeight="1">
      <c r="F246" s="4"/>
      <c r="G246" s="4"/>
      <c r="I246" s="4"/>
      <c r="K246" s="4"/>
    </row>
    <row r="247" ht="15.75" customHeight="1">
      <c r="F247" s="4"/>
      <c r="G247" s="4"/>
      <c r="I247" s="4"/>
      <c r="K247" s="4"/>
    </row>
    <row r="248" ht="15.75" customHeight="1">
      <c r="F248" s="4"/>
      <c r="G248" s="4"/>
      <c r="I248" s="4"/>
      <c r="K248" s="4"/>
    </row>
    <row r="249" ht="15.75" customHeight="1">
      <c r="F249" s="4"/>
      <c r="G249" s="4"/>
      <c r="I249" s="4"/>
      <c r="K249" s="4"/>
    </row>
    <row r="250" ht="15.75" customHeight="1">
      <c r="F250" s="4"/>
      <c r="G250" s="4"/>
      <c r="I250" s="4"/>
      <c r="K250" s="4"/>
    </row>
    <row r="251" ht="15.75" customHeight="1">
      <c r="F251" s="4"/>
      <c r="G251" s="4"/>
      <c r="I251" s="4"/>
      <c r="K251" s="4"/>
    </row>
    <row r="252" ht="15.75" customHeight="1">
      <c r="F252" s="4"/>
      <c r="G252" s="4"/>
      <c r="I252" s="4"/>
      <c r="K252" s="4"/>
    </row>
    <row r="253" ht="15.75" customHeight="1">
      <c r="F253" s="4"/>
      <c r="G253" s="4"/>
      <c r="I253" s="4"/>
      <c r="K253" s="4"/>
    </row>
    <row r="254" ht="15.75" customHeight="1">
      <c r="F254" s="4"/>
      <c r="G254" s="4"/>
      <c r="I254" s="4"/>
      <c r="K254" s="4"/>
    </row>
    <row r="255" ht="15.75" customHeight="1">
      <c r="F255" s="4"/>
      <c r="G255" s="4"/>
      <c r="I255" s="4"/>
      <c r="K255" s="4"/>
    </row>
    <row r="256" ht="15.75" customHeight="1">
      <c r="F256" s="4"/>
      <c r="G256" s="4"/>
      <c r="I256" s="4"/>
      <c r="K256" s="4"/>
    </row>
    <row r="257" ht="15.75" customHeight="1">
      <c r="F257" s="4"/>
      <c r="G257" s="4"/>
      <c r="I257" s="4"/>
      <c r="K257" s="4"/>
    </row>
    <row r="258" ht="15.75" customHeight="1">
      <c r="F258" s="4"/>
      <c r="G258" s="4"/>
      <c r="I258" s="4"/>
      <c r="K258" s="4"/>
    </row>
    <row r="259" ht="15.75" customHeight="1">
      <c r="F259" s="4"/>
      <c r="G259" s="4"/>
      <c r="I259" s="4"/>
      <c r="K259" s="4"/>
    </row>
    <row r="260" ht="15.75" customHeight="1">
      <c r="F260" s="4"/>
      <c r="G260" s="4"/>
      <c r="I260" s="4"/>
      <c r="K260" s="4"/>
    </row>
    <row r="261" ht="15.75" customHeight="1">
      <c r="F261" s="4"/>
      <c r="G261" s="4"/>
      <c r="I261" s="4"/>
      <c r="K261" s="4"/>
    </row>
    <row r="262" ht="15.75" customHeight="1">
      <c r="F262" s="4"/>
      <c r="G262" s="4"/>
      <c r="I262" s="4"/>
      <c r="K262" s="4"/>
    </row>
    <row r="263" ht="15.75" customHeight="1">
      <c r="F263" s="4"/>
      <c r="G263" s="4"/>
      <c r="I263" s="4"/>
      <c r="K263" s="4"/>
    </row>
    <row r="264" ht="15.75" customHeight="1">
      <c r="F264" s="4"/>
      <c r="G264" s="4"/>
      <c r="I264" s="4"/>
      <c r="K264" s="4"/>
    </row>
    <row r="265" ht="15.75" customHeight="1">
      <c r="F265" s="4"/>
      <c r="G265" s="4"/>
      <c r="I265" s="4"/>
      <c r="K265" s="4"/>
    </row>
    <row r="266" ht="15.75" customHeight="1">
      <c r="F266" s="4"/>
      <c r="G266" s="4"/>
      <c r="I266" s="4"/>
      <c r="K266" s="4"/>
    </row>
    <row r="267" ht="15.75" customHeight="1">
      <c r="F267" s="4"/>
      <c r="G267" s="4"/>
      <c r="I267" s="4"/>
      <c r="K267" s="4"/>
    </row>
    <row r="268" ht="15.75" customHeight="1">
      <c r="F268" s="4"/>
      <c r="G268" s="4"/>
      <c r="I268" s="4"/>
      <c r="K268" s="4"/>
    </row>
    <row r="269" ht="15.75" customHeight="1">
      <c r="F269" s="4"/>
      <c r="G269" s="4"/>
      <c r="I269" s="4"/>
      <c r="K269" s="4"/>
    </row>
    <row r="270" ht="15.75" customHeight="1">
      <c r="F270" s="4"/>
      <c r="G270" s="4"/>
      <c r="I270" s="4"/>
      <c r="K270" s="4"/>
    </row>
    <row r="271" ht="15.75" customHeight="1">
      <c r="F271" s="4"/>
      <c r="G271" s="4"/>
      <c r="I271" s="4"/>
      <c r="K271" s="4"/>
    </row>
    <row r="272" ht="15.75" customHeight="1">
      <c r="F272" s="4"/>
      <c r="G272" s="4"/>
      <c r="I272" s="4"/>
      <c r="K272" s="4"/>
    </row>
    <row r="273" ht="15.75" customHeight="1">
      <c r="F273" s="4"/>
      <c r="G273" s="4"/>
      <c r="I273" s="4"/>
      <c r="K273" s="4"/>
    </row>
    <row r="274" ht="15.75" customHeight="1">
      <c r="F274" s="4"/>
      <c r="G274" s="4"/>
      <c r="I274" s="4"/>
      <c r="K274" s="4"/>
    </row>
    <row r="275" ht="15.75" customHeight="1">
      <c r="F275" s="4"/>
      <c r="G275" s="4"/>
      <c r="I275" s="4"/>
      <c r="K275" s="4"/>
    </row>
    <row r="276" ht="15.75" customHeight="1">
      <c r="F276" s="4"/>
      <c r="G276" s="4"/>
      <c r="I276" s="4"/>
      <c r="K276" s="4"/>
    </row>
    <row r="277" ht="15.75" customHeight="1">
      <c r="F277" s="4"/>
      <c r="G277" s="4"/>
      <c r="I277" s="4"/>
      <c r="K277" s="4"/>
    </row>
    <row r="278" ht="15.75" customHeight="1">
      <c r="F278" s="4"/>
      <c r="G278" s="4"/>
      <c r="I278" s="4"/>
      <c r="K278" s="4"/>
    </row>
    <row r="279" ht="15.75" customHeight="1">
      <c r="F279" s="4"/>
      <c r="G279" s="4"/>
      <c r="I279" s="4"/>
      <c r="K279" s="4"/>
    </row>
    <row r="280" ht="15.75" customHeight="1">
      <c r="F280" s="4"/>
      <c r="G280" s="4"/>
      <c r="I280" s="4"/>
      <c r="K280" s="4"/>
    </row>
    <row r="281" ht="15.75" customHeight="1">
      <c r="F281" s="4"/>
      <c r="G281" s="4"/>
      <c r="I281" s="4"/>
      <c r="K281" s="4"/>
    </row>
    <row r="282" ht="15.75" customHeight="1">
      <c r="F282" s="4"/>
      <c r="G282" s="4"/>
      <c r="I282" s="4"/>
      <c r="K282" s="4"/>
    </row>
    <row r="283" ht="15.75" customHeight="1">
      <c r="F283" s="4"/>
      <c r="G283" s="4"/>
      <c r="I283" s="4"/>
      <c r="K283" s="4"/>
    </row>
    <row r="284" ht="15.75" customHeight="1">
      <c r="F284" s="4"/>
      <c r="G284" s="4"/>
      <c r="I284" s="4"/>
      <c r="K284" s="4"/>
    </row>
    <row r="285" ht="15.75" customHeight="1">
      <c r="F285" s="4"/>
      <c r="G285" s="4"/>
      <c r="I285" s="4"/>
      <c r="K285" s="4"/>
    </row>
    <row r="286" ht="15.75" customHeight="1">
      <c r="F286" s="4"/>
      <c r="G286" s="4"/>
      <c r="I286" s="4"/>
      <c r="K286" s="4"/>
    </row>
    <row r="287" ht="15.75" customHeight="1">
      <c r="F287" s="4"/>
      <c r="G287" s="4"/>
      <c r="I287" s="4"/>
      <c r="K287" s="4"/>
    </row>
    <row r="288" ht="15.75" customHeight="1">
      <c r="F288" s="4"/>
      <c r="G288" s="4"/>
      <c r="I288" s="4"/>
      <c r="K288" s="4"/>
    </row>
    <row r="289" ht="15.75" customHeight="1">
      <c r="F289" s="4"/>
      <c r="G289" s="4"/>
      <c r="I289" s="4"/>
      <c r="K289" s="4"/>
    </row>
    <row r="290" ht="15.75" customHeight="1">
      <c r="F290" s="4"/>
      <c r="G290" s="4"/>
      <c r="I290" s="4"/>
      <c r="K290" s="4"/>
    </row>
    <row r="291" ht="15.75" customHeight="1">
      <c r="F291" s="4"/>
      <c r="G291" s="4"/>
      <c r="I291" s="4"/>
      <c r="K291" s="4"/>
    </row>
    <row r="292" ht="15.75" customHeight="1">
      <c r="F292" s="4"/>
      <c r="G292" s="4"/>
      <c r="I292" s="4"/>
      <c r="K292" s="4"/>
    </row>
    <row r="293" ht="15.75" customHeight="1">
      <c r="F293" s="4"/>
      <c r="G293" s="4"/>
      <c r="I293" s="4"/>
      <c r="K293" s="4"/>
    </row>
    <row r="294" ht="15.75" customHeight="1">
      <c r="F294" s="4"/>
      <c r="G294" s="4"/>
      <c r="I294" s="4"/>
      <c r="K294" s="4"/>
    </row>
    <row r="295" ht="15.75" customHeight="1">
      <c r="F295" s="4"/>
      <c r="G295" s="4"/>
      <c r="I295" s="4"/>
      <c r="K295" s="4"/>
    </row>
    <row r="296" ht="15.75" customHeight="1">
      <c r="F296" s="4"/>
      <c r="G296" s="4"/>
      <c r="I296" s="4"/>
      <c r="K296" s="4"/>
    </row>
    <row r="297" ht="15.75" customHeight="1">
      <c r="F297" s="4"/>
      <c r="G297" s="4"/>
      <c r="I297" s="4"/>
      <c r="K297" s="4"/>
    </row>
    <row r="298" ht="15.75" customHeight="1">
      <c r="F298" s="4"/>
      <c r="G298" s="4"/>
      <c r="I298" s="4"/>
      <c r="K298" s="4"/>
    </row>
    <row r="299" ht="15.75" customHeight="1">
      <c r="F299" s="4"/>
      <c r="G299" s="4"/>
      <c r="I299" s="4"/>
      <c r="K299" s="4"/>
    </row>
    <row r="300" ht="15.75" customHeight="1">
      <c r="F300" s="4"/>
      <c r="G300" s="4"/>
      <c r="I300" s="4"/>
      <c r="K300" s="4"/>
    </row>
    <row r="301" ht="15.75" customHeight="1">
      <c r="F301" s="4"/>
      <c r="G301" s="4"/>
      <c r="I301" s="4"/>
      <c r="K301" s="4"/>
    </row>
    <row r="302" ht="15.75" customHeight="1">
      <c r="F302" s="4"/>
      <c r="G302" s="4"/>
      <c r="I302" s="4"/>
      <c r="K302" s="4"/>
    </row>
    <row r="303" ht="15.75" customHeight="1">
      <c r="F303" s="4"/>
      <c r="G303" s="4"/>
      <c r="I303" s="4"/>
      <c r="K303" s="4"/>
    </row>
    <row r="304" ht="15.75" customHeight="1">
      <c r="F304" s="4"/>
      <c r="G304" s="4"/>
      <c r="I304" s="4"/>
      <c r="K304" s="4"/>
    </row>
    <row r="305" ht="15.75" customHeight="1">
      <c r="F305" s="4"/>
      <c r="G305" s="4"/>
      <c r="I305" s="4"/>
      <c r="K305" s="4"/>
    </row>
    <row r="306" ht="15.75" customHeight="1">
      <c r="F306" s="4"/>
      <c r="G306" s="4"/>
      <c r="I306" s="4"/>
      <c r="K306" s="4"/>
    </row>
    <row r="307" ht="15.75" customHeight="1">
      <c r="F307" s="4"/>
      <c r="G307" s="4"/>
      <c r="I307" s="4"/>
      <c r="K307" s="4"/>
    </row>
    <row r="308" ht="15.75" customHeight="1">
      <c r="F308" s="4"/>
      <c r="G308" s="4"/>
      <c r="I308" s="4"/>
      <c r="K308" s="4"/>
    </row>
    <row r="309" ht="15.75" customHeight="1">
      <c r="F309" s="4"/>
      <c r="G309" s="4"/>
      <c r="I309" s="4"/>
      <c r="K309" s="4"/>
    </row>
    <row r="310" ht="15.75" customHeight="1">
      <c r="F310" s="4"/>
      <c r="G310" s="4"/>
      <c r="I310" s="4"/>
      <c r="K310" s="4"/>
    </row>
    <row r="311" ht="15.75" customHeight="1">
      <c r="F311" s="4"/>
      <c r="G311" s="4"/>
      <c r="I311" s="4"/>
      <c r="K311" s="4"/>
    </row>
    <row r="312" ht="15.75" customHeight="1">
      <c r="F312" s="4"/>
      <c r="G312" s="4"/>
      <c r="I312" s="4"/>
      <c r="K312" s="4"/>
    </row>
    <row r="313" ht="15.75" customHeight="1">
      <c r="F313" s="4"/>
      <c r="G313" s="4"/>
      <c r="I313" s="4"/>
      <c r="K313" s="4"/>
    </row>
    <row r="314" ht="15.75" customHeight="1">
      <c r="F314" s="4"/>
      <c r="G314" s="4"/>
      <c r="I314" s="4"/>
      <c r="K314" s="4"/>
    </row>
    <row r="315" ht="15.75" customHeight="1">
      <c r="F315" s="4"/>
      <c r="G315" s="4"/>
      <c r="I315" s="4"/>
      <c r="K315" s="4"/>
    </row>
    <row r="316" ht="15.75" customHeight="1">
      <c r="F316" s="4"/>
      <c r="G316" s="4"/>
      <c r="I316" s="4"/>
      <c r="K316" s="4"/>
    </row>
    <row r="317" ht="15.75" customHeight="1">
      <c r="F317" s="4"/>
      <c r="G317" s="4"/>
      <c r="I317" s="4"/>
      <c r="K317" s="4"/>
    </row>
    <row r="318" ht="15.75" customHeight="1">
      <c r="F318" s="4"/>
      <c r="G318" s="4"/>
      <c r="I318" s="4"/>
      <c r="K318" s="4"/>
    </row>
    <row r="319" ht="15.75" customHeight="1">
      <c r="F319" s="4"/>
      <c r="G319" s="4"/>
      <c r="I319" s="4"/>
      <c r="K319" s="4"/>
    </row>
    <row r="320" ht="15.75" customHeight="1">
      <c r="F320" s="4"/>
      <c r="G320" s="4"/>
      <c r="I320" s="4"/>
      <c r="K320" s="4"/>
    </row>
    <row r="321" ht="15.75" customHeight="1">
      <c r="F321" s="4"/>
      <c r="G321" s="4"/>
      <c r="I321" s="4"/>
      <c r="K321" s="4"/>
    </row>
    <row r="322" ht="15.75" customHeight="1">
      <c r="F322" s="4"/>
      <c r="G322" s="4"/>
      <c r="I322" s="4"/>
      <c r="K322" s="4"/>
    </row>
    <row r="323" ht="15.75" customHeight="1">
      <c r="F323" s="4"/>
      <c r="G323" s="4"/>
      <c r="I323" s="4"/>
      <c r="K323" s="4"/>
    </row>
    <row r="324" ht="15.75" customHeight="1">
      <c r="F324" s="4"/>
      <c r="G324" s="4"/>
      <c r="I324" s="4"/>
      <c r="K324" s="4"/>
    </row>
    <row r="325" ht="15.75" customHeight="1">
      <c r="F325" s="4"/>
      <c r="G325" s="4"/>
      <c r="I325" s="4"/>
      <c r="K325" s="4"/>
    </row>
    <row r="326" ht="15.75" customHeight="1">
      <c r="F326" s="4"/>
      <c r="G326" s="4"/>
      <c r="I326" s="4"/>
      <c r="K326" s="4"/>
    </row>
    <row r="327" ht="15.75" customHeight="1">
      <c r="F327" s="4"/>
      <c r="G327" s="4"/>
      <c r="I327" s="4"/>
      <c r="K327" s="4"/>
    </row>
    <row r="328" ht="15.75" customHeight="1">
      <c r="F328" s="4"/>
      <c r="G328" s="4"/>
      <c r="I328" s="4"/>
      <c r="K328" s="4"/>
    </row>
    <row r="329" ht="15.75" customHeight="1">
      <c r="F329" s="4"/>
      <c r="G329" s="4"/>
      <c r="I329" s="4"/>
      <c r="K329" s="4"/>
    </row>
    <row r="330" ht="15.75" customHeight="1">
      <c r="F330" s="4"/>
      <c r="G330" s="4"/>
      <c r="I330" s="4"/>
      <c r="K330" s="4"/>
    </row>
    <row r="331" ht="15.75" customHeight="1">
      <c r="F331" s="4"/>
      <c r="G331" s="4"/>
      <c r="I331" s="4"/>
      <c r="K331" s="4"/>
    </row>
    <row r="332" ht="15.75" customHeight="1">
      <c r="F332" s="4"/>
      <c r="G332" s="4"/>
      <c r="I332" s="4"/>
      <c r="K332" s="4"/>
    </row>
    <row r="333" ht="15.75" customHeight="1">
      <c r="F333" s="4"/>
      <c r="G333" s="4"/>
      <c r="I333" s="4"/>
      <c r="K333" s="4"/>
    </row>
    <row r="334" ht="15.75" customHeight="1">
      <c r="F334" s="4"/>
      <c r="G334" s="4"/>
      <c r="I334" s="4"/>
      <c r="K334" s="4"/>
    </row>
    <row r="335" ht="15.75" customHeight="1">
      <c r="F335" s="4"/>
      <c r="G335" s="4"/>
      <c r="I335" s="4"/>
      <c r="K335" s="4"/>
    </row>
    <row r="336" ht="15.75" customHeight="1">
      <c r="F336" s="4"/>
      <c r="G336" s="4"/>
      <c r="I336" s="4"/>
      <c r="K336" s="4"/>
    </row>
    <row r="337" ht="15.75" customHeight="1">
      <c r="F337" s="4"/>
      <c r="G337" s="4"/>
      <c r="I337" s="4"/>
      <c r="K337" s="4"/>
    </row>
    <row r="338" ht="15.75" customHeight="1">
      <c r="F338" s="4"/>
      <c r="G338" s="4"/>
      <c r="I338" s="4"/>
      <c r="K338" s="4"/>
    </row>
    <row r="339" ht="15.75" customHeight="1">
      <c r="F339" s="4"/>
      <c r="G339" s="4"/>
      <c r="I339" s="4"/>
      <c r="K339" s="4"/>
    </row>
    <row r="340" ht="15.75" customHeight="1">
      <c r="F340" s="4"/>
      <c r="G340" s="4"/>
      <c r="I340" s="4"/>
      <c r="K340" s="4"/>
    </row>
    <row r="341" ht="15.75" customHeight="1">
      <c r="F341" s="4"/>
      <c r="G341" s="4"/>
      <c r="I341" s="4"/>
      <c r="K341" s="4"/>
    </row>
    <row r="342" ht="15.75" customHeight="1">
      <c r="F342" s="4"/>
      <c r="G342" s="4"/>
      <c r="I342" s="4"/>
      <c r="K342" s="4"/>
    </row>
    <row r="343" ht="15.75" customHeight="1">
      <c r="F343" s="4"/>
      <c r="G343" s="4"/>
      <c r="I343" s="4"/>
      <c r="K343" s="4"/>
    </row>
    <row r="344" ht="15.75" customHeight="1">
      <c r="F344" s="4"/>
      <c r="G344" s="4"/>
      <c r="I344" s="4"/>
      <c r="K344" s="4"/>
    </row>
    <row r="345" ht="15.75" customHeight="1">
      <c r="F345" s="4"/>
      <c r="G345" s="4"/>
      <c r="I345" s="4"/>
      <c r="K345" s="4"/>
    </row>
    <row r="346" ht="15.75" customHeight="1">
      <c r="F346" s="4"/>
      <c r="G346" s="4"/>
      <c r="I346" s="4"/>
      <c r="K346" s="4"/>
    </row>
    <row r="347" ht="15.75" customHeight="1">
      <c r="F347" s="4"/>
      <c r="G347" s="4"/>
      <c r="I347" s="4"/>
      <c r="K347" s="4"/>
    </row>
    <row r="348" ht="15.75" customHeight="1">
      <c r="F348" s="4"/>
      <c r="G348" s="4"/>
      <c r="I348" s="4"/>
      <c r="K348" s="4"/>
    </row>
    <row r="349" ht="15.75" customHeight="1">
      <c r="F349" s="4"/>
      <c r="G349" s="4"/>
      <c r="I349" s="4"/>
      <c r="K349" s="4"/>
    </row>
    <row r="350" ht="15.75" customHeight="1">
      <c r="F350" s="4"/>
      <c r="G350" s="4"/>
      <c r="I350" s="4"/>
      <c r="K350" s="4"/>
    </row>
    <row r="351" ht="15.75" customHeight="1">
      <c r="F351" s="4"/>
      <c r="G351" s="4"/>
      <c r="I351" s="4"/>
      <c r="K351" s="4"/>
    </row>
    <row r="352" ht="15.75" customHeight="1">
      <c r="F352" s="4"/>
      <c r="G352" s="4"/>
      <c r="I352" s="4"/>
      <c r="K352" s="4"/>
    </row>
    <row r="353" ht="15.75" customHeight="1">
      <c r="F353" s="4"/>
      <c r="G353" s="4"/>
      <c r="I353" s="4"/>
      <c r="K353" s="4"/>
    </row>
    <row r="354" ht="15.75" customHeight="1">
      <c r="F354" s="4"/>
      <c r="G354" s="4"/>
      <c r="I354" s="4"/>
      <c r="K354" s="4"/>
    </row>
    <row r="355" ht="15.75" customHeight="1">
      <c r="F355" s="4"/>
      <c r="G355" s="4"/>
      <c r="I355" s="4"/>
      <c r="K355" s="4"/>
    </row>
    <row r="356" ht="15.75" customHeight="1">
      <c r="F356" s="4"/>
      <c r="G356" s="4"/>
      <c r="I356" s="4"/>
      <c r="K356" s="4"/>
    </row>
    <row r="357" ht="15.75" customHeight="1">
      <c r="F357" s="4"/>
      <c r="G357" s="4"/>
      <c r="I357" s="4"/>
      <c r="K357" s="4"/>
    </row>
    <row r="358" ht="15.75" customHeight="1">
      <c r="F358" s="4"/>
      <c r="G358" s="4"/>
      <c r="I358" s="4"/>
      <c r="K358" s="4"/>
    </row>
    <row r="359" ht="15.75" customHeight="1">
      <c r="F359" s="4"/>
      <c r="G359" s="4"/>
      <c r="I359" s="4"/>
      <c r="K359" s="4"/>
    </row>
    <row r="360" ht="15.75" customHeight="1">
      <c r="F360" s="4"/>
      <c r="G360" s="4"/>
      <c r="I360" s="4"/>
      <c r="K360" s="4"/>
    </row>
    <row r="361" ht="15.75" customHeight="1">
      <c r="F361" s="4"/>
      <c r="G361" s="4"/>
      <c r="I361" s="4"/>
      <c r="K361" s="4"/>
    </row>
    <row r="362" ht="15.75" customHeight="1">
      <c r="F362" s="4"/>
      <c r="G362" s="4"/>
      <c r="I362" s="4"/>
      <c r="K362" s="4"/>
    </row>
    <row r="363" ht="15.75" customHeight="1">
      <c r="F363" s="4"/>
      <c r="G363" s="4"/>
      <c r="I363" s="4"/>
      <c r="K363" s="4"/>
    </row>
    <row r="364" ht="15.75" customHeight="1">
      <c r="F364" s="4"/>
      <c r="G364" s="4"/>
      <c r="I364" s="4"/>
      <c r="K364" s="4"/>
    </row>
    <row r="365" ht="15.75" customHeight="1">
      <c r="F365" s="4"/>
      <c r="G365" s="4"/>
      <c r="I365" s="4"/>
      <c r="K365" s="4"/>
    </row>
    <row r="366" ht="15.75" customHeight="1">
      <c r="F366" s="4"/>
      <c r="G366" s="4"/>
      <c r="I366" s="4"/>
      <c r="K366" s="4"/>
    </row>
    <row r="367" ht="15.75" customHeight="1">
      <c r="F367" s="4"/>
      <c r="G367" s="4"/>
      <c r="I367" s="4"/>
      <c r="K367" s="4"/>
    </row>
    <row r="368" ht="15.75" customHeight="1">
      <c r="F368" s="4"/>
      <c r="G368" s="4"/>
      <c r="I368" s="4"/>
      <c r="K368" s="4"/>
    </row>
    <row r="369" ht="15.75" customHeight="1">
      <c r="F369" s="4"/>
      <c r="G369" s="4"/>
      <c r="I369" s="4"/>
      <c r="K369" s="4"/>
    </row>
    <row r="370" ht="15.75" customHeight="1">
      <c r="F370" s="4"/>
      <c r="G370" s="4"/>
      <c r="I370" s="4"/>
      <c r="K370" s="4"/>
    </row>
    <row r="371" ht="15.75" customHeight="1">
      <c r="F371" s="4"/>
      <c r="G371" s="4"/>
      <c r="I371" s="4"/>
      <c r="K371" s="4"/>
    </row>
    <row r="372" ht="15.75" customHeight="1">
      <c r="F372" s="4"/>
      <c r="G372" s="4"/>
      <c r="I372" s="4"/>
      <c r="K372" s="4"/>
    </row>
    <row r="373" ht="15.75" customHeight="1">
      <c r="F373" s="4"/>
      <c r="G373" s="4"/>
      <c r="I373" s="4"/>
      <c r="K373" s="4"/>
    </row>
    <row r="374" ht="15.75" customHeight="1">
      <c r="F374" s="4"/>
      <c r="G374" s="4"/>
      <c r="I374" s="4"/>
      <c r="K374" s="4"/>
    </row>
    <row r="375" ht="15.75" customHeight="1">
      <c r="F375" s="4"/>
      <c r="G375" s="4"/>
      <c r="I375" s="4"/>
      <c r="K375" s="4"/>
    </row>
    <row r="376" ht="15.75" customHeight="1">
      <c r="F376" s="4"/>
      <c r="G376" s="4"/>
      <c r="I376" s="4"/>
      <c r="K376" s="4"/>
    </row>
    <row r="377" ht="15.75" customHeight="1">
      <c r="F377" s="4"/>
      <c r="G377" s="4"/>
      <c r="I377" s="4"/>
      <c r="K377" s="4"/>
    </row>
    <row r="378" ht="15.75" customHeight="1">
      <c r="F378" s="4"/>
      <c r="G378" s="4"/>
      <c r="I378" s="4"/>
      <c r="K378" s="4"/>
    </row>
    <row r="379" ht="15.75" customHeight="1">
      <c r="F379" s="4"/>
      <c r="G379" s="4"/>
      <c r="I379" s="4"/>
      <c r="K379" s="4"/>
    </row>
    <row r="380" ht="15.75" customHeight="1">
      <c r="F380" s="4"/>
      <c r="G380" s="4"/>
      <c r="I380" s="4"/>
      <c r="K380" s="4"/>
    </row>
    <row r="381" ht="15.75" customHeight="1">
      <c r="F381" s="4"/>
      <c r="G381" s="4"/>
      <c r="I381" s="4"/>
      <c r="K381" s="4"/>
    </row>
    <row r="382" ht="15.75" customHeight="1">
      <c r="F382" s="4"/>
      <c r="G382" s="4"/>
      <c r="I382" s="4"/>
      <c r="K382" s="4"/>
    </row>
    <row r="383" ht="15.75" customHeight="1">
      <c r="F383" s="4"/>
      <c r="G383" s="4"/>
      <c r="I383" s="4"/>
      <c r="K383" s="4"/>
    </row>
    <row r="384" ht="15.75" customHeight="1">
      <c r="F384" s="4"/>
      <c r="G384" s="4"/>
      <c r="I384" s="4"/>
      <c r="K384" s="4"/>
    </row>
    <row r="385" ht="15.75" customHeight="1">
      <c r="F385" s="4"/>
      <c r="G385" s="4"/>
      <c r="I385" s="4"/>
      <c r="K385" s="4"/>
    </row>
    <row r="386" ht="15.75" customHeight="1">
      <c r="F386" s="4"/>
      <c r="G386" s="4"/>
      <c r="I386" s="4"/>
      <c r="K386" s="4"/>
    </row>
    <row r="387" ht="15.75" customHeight="1">
      <c r="F387" s="4"/>
      <c r="G387" s="4"/>
      <c r="I387" s="4"/>
      <c r="K387" s="4"/>
    </row>
    <row r="388" ht="15.75" customHeight="1">
      <c r="F388" s="4"/>
      <c r="G388" s="4"/>
      <c r="I388" s="4"/>
      <c r="K388" s="4"/>
    </row>
    <row r="389" ht="15.75" customHeight="1">
      <c r="F389" s="4"/>
      <c r="G389" s="4"/>
      <c r="I389" s="4"/>
      <c r="K389" s="4"/>
    </row>
    <row r="390" ht="15.75" customHeight="1">
      <c r="F390" s="4"/>
      <c r="G390" s="4"/>
      <c r="I390" s="4"/>
      <c r="K390" s="4"/>
    </row>
    <row r="391" ht="15.75" customHeight="1">
      <c r="F391" s="4"/>
      <c r="G391" s="4"/>
      <c r="I391" s="4"/>
      <c r="K391" s="4"/>
    </row>
    <row r="392" ht="15.75" customHeight="1">
      <c r="F392" s="4"/>
      <c r="G392" s="4"/>
      <c r="I392" s="4"/>
      <c r="K392" s="4"/>
    </row>
    <row r="393" ht="15.75" customHeight="1">
      <c r="F393" s="4"/>
      <c r="G393" s="4"/>
      <c r="I393" s="4"/>
      <c r="K393" s="4"/>
    </row>
    <row r="394" ht="15.75" customHeight="1">
      <c r="F394" s="4"/>
      <c r="G394" s="4"/>
      <c r="I394" s="4"/>
      <c r="K394" s="4"/>
    </row>
    <row r="395" ht="15.75" customHeight="1">
      <c r="F395" s="4"/>
      <c r="G395" s="4"/>
      <c r="I395" s="4"/>
      <c r="K395" s="4"/>
    </row>
    <row r="396" ht="15.75" customHeight="1">
      <c r="F396" s="4"/>
      <c r="G396" s="4"/>
      <c r="I396" s="4"/>
      <c r="K396" s="4"/>
    </row>
    <row r="397" ht="15.75" customHeight="1">
      <c r="F397" s="4"/>
      <c r="G397" s="4"/>
      <c r="I397" s="4"/>
      <c r="K397" s="4"/>
    </row>
    <row r="398" ht="15.75" customHeight="1">
      <c r="F398" s="4"/>
      <c r="G398" s="4"/>
      <c r="I398" s="4"/>
      <c r="K398" s="4"/>
    </row>
    <row r="399" ht="15.75" customHeight="1">
      <c r="F399" s="4"/>
      <c r="G399" s="4"/>
      <c r="I399" s="4"/>
      <c r="K399" s="4"/>
    </row>
    <row r="400" ht="15.75" customHeight="1">
      <c r="F400" s="4"/>
      <c r="G400" s="4"/>
      <c r="I400" s="4"/>
      <c r="K400" s="4"/>
    </row>
    <row r="401" ht="15.75" customHeight="1">
      <c r="F401" s="4"/>
      <c r="G401" s="4"/>
      <c r="I401" s="4"/>
      <c r="K401" s="4"/>
    </row>
    <row r="402" ht="15.75" customHeight="1">
      <c r="F402" s="4"/>
      <c r="G402" s="4"/>
      <c r="I402" s="4"/>
      <c r="K402" s="4"/>
    </row>
    <row r="403" ht="15.75" customHeight="1">
      <c r="F403" s="4"/>
      <c r="G403" s="4"/>
      <c r="I403" s="4"/>
      <c r="K403" s="4"/>
    </row>
    <row r="404" ht="15.75" customHeight="1">
      <c r="F404" s="4"/>
      <c r="G404" s="4"/>
      <c r="I404" s="4"/>
      <c r="K404" s="4"/>
    </row>
    <row r="405" ht="15.75" customHeight="1">
      <c r="F405" s="4"/>
      <c r="G405" s="4"/>
      <c r="I405" s="4"/>
      <c r="K405" s="4"/>
    </row>
    <row r="406" ht="15.75" customHeight="1">
      <c r="F406" s="4"/>
      <c r="G406" s="4"/>
      <c r="I406" s="4"/>
      <c r="K406" s="4"/>
    </row>
    <row r="407" ht="15.75" customHeight="1">
      <c r="F407" s="4"/>
      <c r="G407" s="4"/>
      <c r="I407" s="4"/>
      <c r="K407" s="4"/>
    </row>
    <row r="408" ht="15.75" customHeight="1">
      <c r="F408" s="4"/>
      <c r="G408" s="4"/>
      <c r="I408" s="4"/>
      <c r="K408" s="4"/>
    </row>
    <row r="409" ht="15.75" customHeight="1">
      <c r="F409" s="4"/>
      <c r="G409" s="4"/>
      <c r="I409" s="4"/>
      <c r="K409" s="4"/>
    </row>
    <row r="410" ht="15.75" customHeight="1">
      <c r="F410" s="4"/>
      <c r="G410" s="4"/>
      <c r="I410" s="4"/>
      <c r="K410" s="4"/>
    </row>
    <row r="411" ht="15.75" customHeight="1">
      <c r="F411" s="4"/>
      <c r="G411" s="4"/>
      <c r="I411" s="4"/>
      <c r="K411" s="4"/>
    </row>
    <row r="412" ht="15.75" customHeight="1">
      <c r="F412" s="4"/>
      <c r="G412" s="4"/>
      <c r="I412" s="4"/>
      <c r="K412" s="4"/>
    </row>
    <row r="413" ht="15.75" customHeight="1">
      <c r="F413" s="4"/>
      <c r="G413" s="4"/>
      <c r="I413" s="4"/>
      <c r="K413" s="4"/>
    </row>
    <row r="414" ht="15.75" customHeight="1">
      <c r="F414" s="4"/>
      <c r="G414" s="4"/>
      <c r="I414" s="4"/>
      <c r="K414" s="4"/>
    </row>
    <row r="415" ht="15.75" customHeight="1">
      <c r="F415" s="4"/>
      <c r="G415" s="4"/>
      <c r="I415" s="4"/>
      <c r="K415" s="4"/>
    </row>
    <row r="416" ht="15.75" customHeight="1">
      <c r="F416" s="4"/>
      <c r="G416" s="4"/>
      <c r="I416" s="4"/>
      <c r="K416" s="4"/>
    </row>
    <row r="417" ht="15.75" customHeight="1">
      <c r="F417" s="4"/>
      <c r="G417" s="4"/>
      <c r="I417" s="4"/>
      <c r="K417" s="4"/>
    </row>
    <row r="418" ht="15.75" customHeight="1">
      <c r="F418" s="4"/>
      <c r="G418" s="4"/>
      <c r="I418" s="4"/>
      <c r="K418" s="4"/>
    </row>
    <row r="419" ht="15.75" customHeight="1">
      <c r="F419" s="4"/>
      <c r="G419" s="4"/>
      <c r="I419" s="4"/>
      <c r="K419" s="4"/>
    </row>
    <row r="420" ht="15.75" customHeight="1">
      <c r="F420" s="4"/>
      <c r="G420" s="4"/>
      <c r="I420" s="4"/>
      <c r="K420" s="4"/>
    </row>
    <row r="421" ht="15.75" customHeight="1">
      <c r="F421" s="4"/>
      <c r="G421" s="4"/>
      <c r="I421" s="4"/>
      <c r="K421" s="4"/>
    </row>
    <row r="422" ht="15.75" customHeight="1">
      <c r="F422" s="4"/>
      <c r="G422" s="4"/>
      <c r="I422" s="4"/>
      <c r="K422" s="4"/>
    </row>
    <row r="423" ht="15.75" customHeight="1">
      <c r="F423" s="4"/>
      <c r="G423" s="4"/>
      <c r="I423" s="4"/>
      <c r="K423" s="4"/>
    </row>
    <row r="424" ht="15.75" customHeight="1">
      <c r="F424" s="4"/>
      <c r="G424" s="4"/>
      <c r="I424" s="4"/>
      <c r="K424" s="4"/>
    </row>
    <row r="425" ht="15.75" customHeight="1">
      <c r="F425" s="4"/>
      <c r="G425" s="4"/>
      <c r="I425" s="4"/>
      <c r="K425" s="4"/>
    </row>
    <row r="426" ht="15.75" customHeight="1">
      <c r="F426" s="4"/>
      <c r="G426" s="4"/>
      <c r="I426" s="4"/>
      <c r="K426" s="4"/>
    </row>
    <row r="427" ht="15.75" customHeight="1">
      <c r="F427" s="4"/>
      <c r="G427" s="4"/>
      <c r="I427" s="4"/>
      <c r="K427" s="4"/>
    </row>
    <row r="428" ht="15.75" customHeight="1">
      <c r="F428" s="4"/>
      <c r="G428" s="4"/>
      <c r="I428" s="4"/>
      <c r="K428" s="4"/>
    </row>
    <row r="429" ht="15.75" customHeight="1">
      <c r="F429" s="4"/>
      <c r="G429" s="4"/>
      <c r="I429" s="4"/>
      <c r="K429" s="4"/>
    </row>
    <row r="430" ht="15.75" customHeight="1">
      <c r="F430" s="4"/>
      <c r="G430" s="4"/>
      <c r="I430" s="4"/>
      <c r="K430" s="4"/>
    </row>
    <row r="431" ht="15.75" customHeight="1">
      <c r="F431" s="4"/>
      <c r="G431" s="4"/>
      <c r="I431" s="4"/>
      <c r="K431" s="4"/>
    </row>
    <row r="432" ht="15.75" customHeight="1">
      <c r="F432" s="4"/>
      <c r="G432" s="4"/>
      <c r="I432" s="4"/>
      <c r="K432" s="4"/>
    </row>
    <row r="433" ht="15.75" customHeight="1">
      <c r="F433" s="4"/>
      <c r="G433" s="4"/>
      <c r="I433" s="4"/>
      <c r="K433" s="4"/>
    </row>
    <row r="434" ht="15.75" customHeight="1">
      <c r="F434" s="4"/>
      <c r="G434" s="4"/>
      <c r="I434" s="4"/>
      <c r="K434" s="4"/>
    </row>
    <row r="435" ht="15.75" customHeight="1">
      <c r="F435" s="4"/>
      <c r="G435" s="4"/>
      <c r="I435" s="4"/>
      <c r="K435" s="4"/>
    </row>
    <row r="436" ht="15.75" customHeight="1">
      <c r="F436" s="4"/>
      <c r="G436" s="4"/>
      <c r="I436" s="4"/>
      <c r="K436" s="4"/>
    </row>
    <row r="437" ht="15.75" customHeight="1">
      <c r="F437" s="4"/>
      <c r="G437" s="4"/>
      <c r="I437" s="4"/>
      <c r="K437" s="4"/>
    </row>
    <row r="438" ht="15.75" customHeight="1">
      <c r="F438" s="4"/>
      <c r="G438" s="4"/>
      <c r="I438" s="4"/>
      <c r="K438" s="4"/>
    </row>
    <row r="439" ht="15.75" customHeight="1">
      <c r="F439" s="4"/>
      <c r="G439" s="4"/>
      <c r="I439" s="4"/>
      <c r="K439" s="4"/>
    </row>
    <row r="440" ht="15.75" customHeight="1">
      <c r="F440" s="4"/>
      <c r="G440" s="4"/>
      <c r="I440" s="4"/>
      <c r="K440" s="4"/>
    </row>
    <row r="441" ht="15.75" customHeight="1">
      <c r="F441" s="4"/>
      <c r="G441" s="4"/>
      <c r="I441" s="4"/>
      <c r="K441" s="4"/>
    </row>
    <row r="442" ht="15.75" customHeight="1">
      <c r="F442" s="4"/>
      <c r="G442" s="4"/>
      <c r="I442" s="4"/>
      <c r="K442" s="4"/>
    </row>
    <row r="443" ht="15.75" customHeight="1">
      <c r="F443" s="4"/>
      <c r="G443" s="4"/>
      <c r="I443" s="4"/>
      <c r="K443" s="4"/>
    </row>
    <row r="444" ht="15.75" customHeight="1">
      <c r="F444" s="4"/>
      <c r="G444" s="4"/>
      <c r="I444" s="4"/>
      <c r="K444" s="4"/>
    </row>
    <row r="445" ht="15.75" customHeight="1">
      <c r="F445" s="4"/>
      <c r="G445" s="4"/>
      <c r="I445" s="4"/>
      <c r="K445" s="4"/>
    </row>
    <row r="446" ht="15.75" customHeight="1">
      <c r="F446" s="4"/>
      <c r="G446" s="4"/>
      <c r="I446" s="4"/>
      <c r="K446" s="4"/>
    </row>
    <row r="447" ht="15.75" customHeight="1">
      <c r="F447" s="4"/>
      <c r="G447" s="4"/>
      <c r="I447" s="4"/>
      <c r="K447" s="4"/>
    </row>
    <row r="448" ht="15.75" customHeight="1">
      <c r="F448" s="4"/>
      <c r="G448" s="4"/>
      <c r="I448" s="4"/>
      <c r="K448" s="4"/>
    </row>
    <row r="449" ht="15.75" customHeight="1">
      <c r="F449" s="4"/>
      <c r="G449" s="4"/>
      <c r="I449" s="4"/>
      <c r="K449" s="4"/>
    </row>
    <row r="450" ht="15.75" customHeight="1">
      <c r="F450" s="4"/>
      <c r="G450" s="4"/>
      <c r="I450" s="4"/>
      <c r="K450" s="4"/>
    </row>
    <row r="451" ht="15.75" customHeight="1">
      <c r="F451" s="4"/>
      <c r="G451" s="4"/>
      <c r="I451" s="4"/>
      <c r="K451" s="4"/>
    </row>
    <row r="452" ht="15.75" customHeight="1">
      <c r="F452" s="4"/>
      <c r="G452" s="4"/>
      <c r="I452" s="4"/>
      <c r="K452" s="4"/>
    </row>
    <row r="453" ht="15.75" customHeight="1">
      <c r="F453" s="4"/>
      <c r="G453" s="4"/>
      <c r="I453" s="4"/>
      <c r="K453" s="4"/>
    </row>
    <row r="454" ht="15.75" customHeight="1">
      <c r="F454" s="4"/>
      <c r="G454" s="4"/>
      <c r="I454" s="4"/>
      <c r="K454" s="4"/>
    </row>
    <row r="455" ht="15.75" customHeight="1">
      <c r="F455" s="4"/>
      <c r="G455" s="4"/>
      <c r="I455" s="4"/>
      <c r="K455" s="4"/>
    </row>
    <row r="456" ht="15.75" customHeight="1">
      <c r="F456" s="4"/>
      <c r="G456" s="4"/>
      <c r="I456" s="4"/>
      <c r="K456" s="4"/>
    </row>
    <row r="457" ht="15.75" customHeight="1">
      <c r="F457" s="4"/>
      <c r="G457" s="4"/>
      <c r="I457" s="4"/>
      <c r="K457" s="4"/>
    </row>
    <row r="458" ht="15.75" customHeight="1">
      <c r="F458" s="4"/>
      <c r="G458" s="4"/>
      <c r="I458" s="4"/>
      <c r="K458" s="4"/>
    </row>
    <row r="459" ht="15.75" customHeight="1">
      <c r="F459" s="4"/>
      <c r="G459" s="4"/>
      <c r="I459" s="4"/>
      <c r="K459" s="4"/>
    </row>
    <row r="460" ht="15.75" customHeight="1">
      <c r="F460" s="4"/>
      <c r="G460" s="4"/>
      <c r="I460" s="4"/>
      <c r="K460" s="4"/>
    </row>
    <row r="461" ht="15.75" customHeight="1">
      <c r="F461" s="4"/>
      <c r="G461" s="4"/>
      <c r="I461" s="4"/>
      <c r="K461" s="4"/>
    </row>
    <row r="462" ht="15.75" customHeight="1">
      <c r="F462" s="4"/>
      <c r="G462" s="4"/>
      <c r="I462" s="4"/>
      <c r="K462" s="4"/>
    </row>
    <row r="463" ht="15.75" customHeight="1">
      <c r="F463" s="4"/>
      <c r="G463" s="4"/>
      <c r="I463" s="4"/>
      <c r="K463" s="4"/>
    </row>
    <row r="464" ht="15.75" customHeight="1">
      <c r="F464" s="4"/>
      <c r="G464" s="4"/>
      <c r="I464" s="4"/>
      <c r="K464" s="4"/>
    </row>
    <row r="465" ht="15.75" customHeight="1">
      <c r="F465" s="4"/>
      <c r="G465" s="4"/>
      <c r="I465" s="4"/>
      <c r="K465" s="4"/>
    </row>
    <row r="466" ht="15.75" customHeight="1">
      <c r="F466" s="4"/>
      <c r="G466" s="4"/>
      <c r="I466" s="4"/>
      <c r="K466" s="4"/>
    </row>
    <row r="467" ht="15.75" customHeight="1">
      <c r="F467" s="4"/>
      <c r="G467" s="4"/>
      <c r="I467" s="4"/>
      <c r="K467" s="4"/>
    </row>
    <row r="468" ht="15.75" customHeight="1">
      <c r="F468" s="4"/>
      <c r="G468" s="4"/>
      <c r="I468" s="4"/>
      <c r="K468" s="4"/>
    </row>
    <row r="469" ht="15.75" customHeight="1">
      <c r="F469" s="4"/>
      <c r="G469" s="4"/>
      <c r="I469" s="4"/>
      <c r="K469" s="4"/>
    </row>
    <row r="470" ht="15.75" customHeight="1">
      <c r="F470" s="4"/>
      <c r="G470" s="4"/>
      <c r="I470" s="4"/>
      <c r="K470" s="4"/>
    </row>
    <row r="471" ht="15.75" customHeight="1">
      <c r="F471" s="4"/>
      <c r="G471" s="4"/>
      <c r="I471" s="4"/>
      <c r="K471" s="4"/>
    </row>
    <row r="472" ht="15.75" customHeight="1">
      <c r="F472" s="4"/>
      <c r="G472" s="4"/>
      <c r="I472" s="4"/>
      <c r="K472" s="4"/>
    </row>
    <row r="473" ht="15.75" customHeight="1">
      <c r="F473" s="4"/>
      <c r="G473" s="4"/>
      <c r="I473" s="4"/>
      <c r="K473" s="4"/>
    </row>
    <row r="474" ht="15.75" customHeight="1">
      <c r="F474" s="4"/>
      <c r="G474" s="4"/>
      <c r="I474" s="4"/>
      <c r="K474" s="4"/>
    </row>
    <row r="475" ht="15.75" customHeight="1">
      <c r="F475" s="4"/>
      <c r="G475" s="4"/>
      <c r="I475" s="4"/>
      <c r="K475" s="4"/>
    </row>
    <row r="476" ht="15.75" customHeight="1">
      <c r="F476" s="4"/>
      <c r="G476" s="4"/>
      <c r="I476" s="4"/>
      <c r="K476" s="4"/>
    </row>
    <row r="477" ht="15.75" customHeight="1">
      <c r="F477" s="4"/>
      <c r="G477" s="4"/>
      <c r="I477" s="4"/>
      <c r="K477" s="4"/>
    </row>
    <row r="478" ht="15.75" customHeight="1">
      <c r="F478" s="4"/>
      <c r="G478" s="4"/>
      <c r="I478" s="4"/>
      <c r="K478" s="4"/>
    </row>
    <row r="479" ht="15.75" customHeight="1">
      <c r="F479" s="4"/>
      <c r="G479" s="4"/>
      <c r="I479" s="4"/>
      <c r="K479" s="4"/>
    </row>
    <row r="480" ht="15.75" customHeight="1">
      <c r="F480" s="4"/>
      <c r="G480" s="4"/>
      <c r="I480" s="4"/>
      <c r="K480" s="4"/>
    </row>
    <row r="481" ht="15.75" customHeight="1">
      <c r="F481" s="4"/>
      <c r="G481" s="4"/>
      <c r="I481" s="4"/>
      <c r="K481" s="4"/>
    </row>
    <row r="482" ht="15.75" customHeight="1">
      <c r="F482" s="4"/>
      <c r="G482" s="4"/>
      <c r="I482" s="4"/>
      <c r="K482" s="4"/>
    </row>
    <row r="483" ht="15.75" customHeight="1">
      <c r="F483" s="4"/>
      <c r="G483" s="4"/>
      <c r="I483" s="4"/>
      <c r="K483" s="4"/>
    </row>
    <row r="484" ht="15.75" customHeight="1">
      <c r="F484" s="4"/>
      <c r="G484" s="4"/>
      <c r="I484" s="4"/>
      <c r="K484" s="4"/>
    </row>
    <row r="485" ht="15.75" customHeight="1">
      <c r="F485" s="4"/>
      <c r="G485" s="4"/>
      <c r="I485" s="4"/>
      <c r="K485" s="4"/>
    </row>
    <row r="486" ht="15.75" customHeight="1">
      <c r="F486" s="4"/>
      <c r="G486" s="4"/>
      <c r="I486" s="4"/>
      <c r="K486" s="4"/>
    </row>
    <row r="487" ht="15.75" customHeight="1">
      <c r="F487" s="4"/>
      <c r="G487" s="4"/>
      <c r="I487" s="4"/>
      <c r="K487" s="4"/>
    </row>
    <row r="488" ht="15.75" customHeight="1">
      <c r="F488" s="4"/>
      <c r="G488" s="4"/>
      <c r="I488" s="4"/>
      <c r="K488" s="4"/>
    </row>
    <row r="489" ht="15.75" customHeight="1">
      <c r="F489" s="4"/>
      <c r="G489" s="4"/>
      <c r="I489" s="4"/>
      <c r="K489" s="4"/>
    </row>
    <row r="490" ht="15.75" customHeight="1">
      <c r="F490" s="4"/>
      <c r="G490" s="4"/>
      <c r="I490" s="4"/>
      <c r="K490" s="4"/>
    </row>
    <row r="491" ht="15.75" customHeight="1">
      <c r="F491" s="4"/>
      <c r="G491" s="4"/>
      <c r="I491" s="4"/>
      <c r="K491" s="4"/>
    </row>
    <row r="492" ht="15.75" customHeight="1">
      <c r="F492" s="4"/>
      <c r="G492" s="4"/>
      <c r="I492" s="4"/>
      <c r="K492" s="4"/>
    </row>
    <row r="493" ht="15.75" customHeight="1">
      <c r="F493" s="4"/>
      <c r="G493" s="4"/>
      <c r="I493" s="4"/>
      <c r="K493" s="4"/>
    </row>
    <row r="494" ht="15.75" customHeight="1">
      <c r="F494" s="4"/>
      <c r="G494" s="4"/>
      <c r="I494" s="4"/>
      <c r="K494" s="4"/>
    </row>
    <row r="495" ht="15.75" customHeight="1">
      <c r="F495" s="4"/>
      <c r="G495" s="4"/>
      <c r="I495" s="4"/>
      <c r="K495" s="4"/>
    </row>
    <row r="496" ht="15.75" customHeight="1">
      <c r="F496" s="4"/>
      <c r="G496" s="4"/>
      <c r="I496" s="4"/>
      <c r="K496" s="4"/>
    </row>
    <row r="497" ht="15.75" customHeight="1">
      <c r="F497" s="4"/>
      <c r="G497" s="4"/>
      <c r="I497" s="4"/>
      <c r="K497" s="4"/>
    </row>
    <row r="498" ht="15.75" customHeight="1">
      <c r="F498" s="4"/>
      <c r="G498" s="4"/>
      <c r="I498" s="4"/>
      <c r="K498" s="4"/>
    </row>
    <row r="499" ht="15.75" customHeight="1">
      <c r="F499" s="4"/>
      <c r="G499" s="4"/>
      <c r="I499" s="4"/>
      <c r="K499" s="4"/>
    </row>
    <row r="500" ht="15.75" customHeight="1">
      <c r="F500" s="4"/>
      <c r="G500" s="4"/>
      <c r="I500" s="4"/>
      <c r="K500" s="4"/>
    </row>
    <row r="501" ht="15.75" customHeight="1">
      <c r="F501" s="4"/>
      <c r="G501" s="4"/>
      <c r="I501" s="4"/>
      <c r="K501" s="4"/>
    </row>
    <row r="502" ht="15.75" customHeight="1">
      <c r="F502" s="4"/>
      <c r="G502" s="4"/>
      <c r="I502" s="4"/>
      <c r="K502" s="4"/>
    </row>
    <row r="503" ht="15.75" customHeight="1">
      <c r="F503" s="4"/>
      <c r="G503" s="4"/>
      <c r="I503" s="4"/>
      <c r="K503" s="4"/>
    </row>
    <row r="504" ht="15.75" customHeight="1">
      <c r="F504" s="4"/>
      <c r="G504" s="4"/>
      <c r="I504" s="4"/>
      <c r="K504" s="4"/>
    </row>
    <row r="505" ht="15.75" customHeight="1">
      <c r="F505" s="4"/>
      <c r="G505" s="4"/>
      <c r="I505" s="4"/>
      <c r="K505" s="4"/>
    </row>
    <row r="506" ht="15.75" customHeight="1">
      <c r="F506" s="4"/>
      <c r="G506" s="4"/>
      <c r="I506" s="4"/>
      <c r="K506" s="4"/>
    </row>
    <row r="507" ht="15.75" customHeight="1">
      <c r="F507" s="4"/>
      <c r="G507" s="4"/>
      <c r="I507" s="4"/>
      <c r="K507" s="4"/>
    </row>
    <row r="508" ht="15.75" customHeight="1">
      <c r="F508" s="4"/>
      <c r="G508" s="4"/>
      <c r="I508" s="4"/>
      <c r="K508" s="4"/>
    </row>
    <row r="509" ht="15.75" customHeight="1">
      <c r="F509" s="4"/>
      <c r="G509" s="4"/>
      <c r="I509" s="4"/>
      <c r="K509" s="4"/>
    </row>
    <row r="510" ht="15.75" customHeight="1">
      <c r="F510" s="4"/>
      <c r="G510" s="4"/>
      <c r="I510" s="4"/>
      <c r="K510" s="4"/>
    </row>
    <row r="511" ht="15.75" customHeight="1">
      <c r="F511" s="4"/>
      <c r="G511" s="4"/>
      <c r="I511" s="4"/>
      <c r="K511" s="4"/>
    </row>
    <row r="512" ht="15.75" customHeight="1">
      <c r="F512" s="4"/>
      <c r="G512" s="4"/>
      <c r="I512" s="4"/>
      <c r="K512" s="4"/>
    </row>
    <row r="513" ht="15.75" customHeight="1">
      <c r="F513" s="4"/>
      <c r="G513" s="4"/>
      <c r="I513" s="4"/>
      <c r="K513" s="4"/>
    </row>
    <row r="514" ht="15.75" customHeight="1">
      <c r="F514" s="4"/>
      <c r="G514" s="4"/>
      <c r="I514" s="4"/>
      <c r="K514" s="4"/>
    </row>
    <row r="515" ht="15.75" customHeight="1">
      <c r="F515" s="4"/>
      <c r="G515" s="4"/>
      <c r="I515" s="4"/>
      <c r="K515" s="4"/>
    </row>
    <row r="516" ht="15.75" customHeight="1">
      <c r="F516" s="4"/>
      <c r="G516" s="4"/>
      <c r="I516" s="4"/>
      <c r="K516" s="4"/>
    </row>
    <row r="517" ht="15.75" customHeight="1">
      <c r="F517" s="4"/>
      <c r="G517" s="4"/>
      <c r="I517" s="4"/>
      <c r="K517" s="4"/>
    </row>
    <row r="518" ht="15.75" customHeight="1">
      <c r="F518" s="4"/>
      <c r="G518" s="4"/>
      <c r="I518" s="4"/>
      <c r="K518" s="4"/>
    </row>
    <row r="519" ht="15.75" customHeight="1">
      <c r="F519" s="4"/>
      <c r="G519" s="4"/>
      <c r="I519" s="4"/>
      <c r="K519" s="4"/>
    </row>
    <row r="520" ht="15.75" customHeight="1">
      <c r="F520" s="4"/>
      <c r="G520" s="4"/>
      <c r="I520" s="4"/>
      <c r="K520" s="4"/>
    </row>
    <row r="521" ht="15.75" customHeight="1">
      <c r="F521" s="4"/>
      <c r="G521" s="4"/>
      <c r="I521" s="4"/>
      <c r="K521" s="4"/>
    </row>
    <row r="522" ht="15.75" customHeight="1">
      <c r="F522" s="4"/>
      <c r="G522" s="4"/>
      <c r="I522" s="4"/>
      <c r="K522" s="4"/>
    </row>
    <row r="523" ht="15.75" customHeight="1">
      <c r="F523" s="4"/>
      <c r="G523" s="4"/>
      <c r="I523" s="4"/>
      <c r="K523" s="4"/>
    </row>
    <row r="524" ht="15.75" customHeight="1">
      <c r="F524" s="4"/>
      <c r="G524" s="4"/>
      <c r="I524" s="4"/>
      <c r="K524" s="4"/>
    </row>
    <row r="525" ht="15.75" customHeight="1">
      <c r="F525" s="4"/>
      <c r="G525" s="4"/>
      <c r="I525" s="4"/>
      <c r="K525" s="4"/>
    </row>
    <row r="526" ht="15.75" customHeight="1">
      <c r="F526" s="4"/>
      <c r="G526" s="4"/>
      <c r="I526" s="4"/>
      <c r="K526" s="4"/>
    </row>
    <row r="527" ht="15.75" customHeight="1">
      <c r="F527" s="4"/>
      <c r="G527" s="4"/>
      <c r="I527" s="4"/>
      <c r="K527" s="4"/>
    </row>
    <row r="528" ht="15.75" customHeight="1">
      <c r="F528" s="4"/>
      <c r="G528" s="4"/>
      <c r="I528" s="4"/>
      <c r="K528" s="4"/>
    </row>
    <row r="529" ht="15.75" customHeight="1">
      <c r="F529" s="4"/>
      <c r="G529" s="4"/>
      <c r="I529" s="4"/>
      <c r="K529" s="4"/>
    </row>
    <row r="530" ht="15.75" customHeight="1">
      <c r="F530" s="4"/>
      <c r="G530" s="4"/>
      <c r="I530" s="4"/>
      <c r="K530" s="4"/>
    </row>
    <row r="531" ht="15.75" customHeight="1">
      <c r="F531" s="4"/>
      <c r="G531" s="4"/>
      <c r="I531" s="4"/>
      <c r="K531" s="4"/>
    </row>
    <row r="532" ht="15.75" customHeight="1">
      <c r="F532" s="4"/>
      <c r="G532" s="4"/>
      <c r="I532" s="4"/>
      <c r="K532" s="4"/>
    </row>
    <row r="533" ht="15.75" customHeight="1">
      <c r="F533" s="4"/>
      <c r="G533" s="4"/>
      <c r="I533" s="4"/>
      <c r="K533" s="4"/>
    </row>
    <row r="534" ht="15.75" customHeight="1">
      <c r="F534" s="4"/>
      <c r="G534" s="4"/>
      <c r="I534" s="4"/>
      <c r="K534" s="4"/>
    </row>
    <row r="535" ht="15.75" customHeight="1">
      <c r="F535" s="4"/>
      <c r="G535" s="4"/>
      <c r="I535" s="4"/>
      <c r="K535" s="4"/>
    </row>
    <row r="536" ht="15.75" customHeight="1">
      <c r="F536" s="4"/>
      <c r="G536" s="4"/>
      <c r="I536" s="4"/>
      <c r="K536" s="4"/>
    </row>
    <row r="537" ht="15.75" customHeight="1">
      <c r="F537" s="4"/>
      <c r="G537" s="4"/>
      <c r="I537" s="4"/>
      <c r="K537" s="4"/>
    </row>
    <row r="538" ht="15.75" customHeight="1">
      <c r="F538" s="4"/>
      <c r="G538" s="4"/>
      <c r="I538" s="4"/>
      <c r="K538" s="4"/>
    </row>
    <row r="539" ht="15.75" customHeight="1">
      <c r="F539" s="4"/>
      <c r="G539" s="4"/>
      <c r="I539" s="4"/>
      <c r="K539" s="4"/>
    </row>
    <row r="540" ht="15.75" customHeight="1">
      <c r="F540" s="4"/>
      <c r="G540" s="4"/>
      <c r="I540" s="4"/>
      <c r="K540" s="4"/>
    </row>
    <row r="541" ht="15.75" customHeight="1">
      <c r="F541" s="4"/>
      <c r="G541" s="4"/>
      <c r="I541" s="4"/>
      <c r="K541" s="4"/>
    </row>
    <row r="542" ht="15.75" customHeight="1">
      <c r="F542" s="4"/>
      <c r="G542" s="4"/>
      <c r="I542" s="4"/>
      <c r="K542" s="4"/>
    </row>
    <row r="543" ht="15.75" customHeight="1">
      <c r="F543" s="4"/>
      <c r="G543" s="4"/>
      <c r="I543" s="4"/>
      <c r="K543" s="4"/>
    </row>
    <row r="544" ht="15.75" customHeight="1">
      <c r="F544" s="4"/>
      <c r="G544" s="4"/>
      <c r="I544" s="4"/>
      <c r="K544" s="4"/>
    </row>
    <row r="545" ht="15.75" customHeight="1">
      <c r="F545" s="4"/>
      <c r="G545" s="4"/>
      <c r="I545" s="4"/>
      <c r="K545" s="4"/>
    </row>
    <row r="546" ht="15.75" customHeight="1">
      <c r="F546" s="4"/>
      <c r="G546" s="4"/>
      <c r="I546" s="4"/>
      <c r="K546" s="4"/>
    </row>
    <row r="547" ht="15.75" customHeight="1">
      <c r="F547" s="4"/>
      <c r="G547" s="4"/>
      <c r="I547" s="4"/>
      <c r="K547" s="4"/>
    </row>
    <row r="548" ht="15.75" customHeight="1">
      <c r="F548" s="4"/>
      <c r="G548" s="4"/>
      <c r="I548" s="4"/>
      <c r="K548" s="4"/>
    </row>
    <row r="549" ht="15.75" customHeight="1">
      <c r="F549" s="4"/>
      <c r="G549" s="4"/>
      <c r="I549" s="4"/>
      <c r="K549" s="4"/>
    </row>
    <row r="550" ht="15.75" customHeight="1">
      <c r="F550" s="4"/>
      <c r="G550" s="4"/>
      <c r="I550" s="4"/>
      <c r="K550" s="4"/>
    </row>
    <row r="551" ht="15.75" customHeight="1">
      <c r="F551" s="4"/>
      <c r="G551" s="4"/>
      <c r="I551" s="4"/>
      <c r="K551" s="4"/>
    </row>
    <row r="552" ht="15.75" customHeight="1">
      <c r="F552" s="4"/>
      <c r="G552" s="4"/>
      <c r="I552" s="4"/>
      <c r="K552" s="4"/>
    </row>
    <row r="553" ht="15.75" customHeight="1">
      <c r="F553" s="4"/>
      <c r="G553" s="4"/>
      <c r="I553" s="4"/>
      <c r="K553" s="4"/>
    </row>
    <row r="554" ht="15.75" customHeight="1">
      <c r="F554" s="4"/>
      <c r="G554" s="4"/>
      <c r="I554" s="4"/>
      <c r="K554" s="4"/>
    </row>
    <row r="555" ht="15.75" customHeight="1">
      <c r="F555" s="4"/>
      <c r="G555" s="4"/>
      <c r="I555" s="4"/>
      <c r="K555" s="4"/>
    </row>
    <row r="556" ht="15.75" customHeight="1">
      <c r="F556" s="4"/>
      <c r="G556" s="4"/>
      <c r="I556" s="4"/>
      <c r="K556" s="4"/>
    </row>
    <row r="557" ht="15.75" customHeight="1">
      <c r="F557" s="4"/>
      <c r="G557" s="4"/>
      <c r="I557" s="4"/>
      <c r="K557" s="4"/>
    </row>
    <row r="558" ht="15.75" customHeight="1">
      <c r="F558" s="4"/>
      <c r="G558" s="4"/>
      <c r="I558" s="4"/>
      <c r="K558" s="4"/>
    </row>
    <row r="559" ht="15.75" customHeight="1">
      <c r="F559" s="4"/>
      <c r="G559" s="4"/>
      <c r="I559" s="4"/>
      <c r="K559" s="4"/>
    </row>
    <row r="560" ht="15.75" customHeight="1">
      <c r="F560" s="4"/>
      <c r="G560" s="4"/>
      <c r="I560" s="4"/>
      <c r="K560" s="4"/>
    </row>
    <row r="561" ht="15.75" customHeight="1">
      <c r="F561" s="4"/>
      <c r="G561" s="4"/>
      <c r="I561" s="4"/>
      <c r="K561" s="4"/>
    </row>
    <row r="562" ht="15.75" customHeight="1">
      <c r="F562" s="4"/>
      <c r="G562" s="4"/>
      <c r="I562" s="4"/>
      <c r="K562" s="4"/>
    </row>
    <row r="563" ht="15.75" customHeight="1">
      <c r="F563" s="4"/>
      <c r="G563" s="4"/>
      <c r="I563" s="4"/>
      <c r="K563" s="4"/>
    </row>
    <row r="564" ht="15.75" customHeight="1">
      <c r="F564" s="4"/>
      <c r="G564" s="4"/>
      <c r="I564" s="4"/>
      <c r="K564" s="4"/>
    </row>
    <row r="565" ht="15.75" customHeight="1">
      <c r="F565" s="4"/>
      <c r="G565" s="4"/>
      <c r="I565" s="4"/>
      <c r="K565" s="4"/>
    </row>
    <row r="566" ht="15.75" customHeight="1">
      <c r="F566" s="4"/>
      <c r="G566" s="4"/>
      <c r="I566" s="4"/>
      <c r="K566" s="4"/>
    </row>
    <row r="567" ht="15.75" customHeight="1">
      <c r="F567" s="4"/>
      <c r="G567" s="4"/>
      <c r="I567" s="4"/>
      <c r="K567" s="4"/>
    </row>
    <row r="568" ht="15.75" customHeight="1">
      <c r="F568" s="4"/>
      <c r="G568" s="4"/>
      <c r="I568" s="4"/>
      <c r="K568" s="4"/>
    </row>
    <row r="569" ht="15.75" customHeight="1">
      <c r="F569" s="4"/>
      <c r="G569" s="4"/>
      <c r="I569" s="4"/>
      <c r="K569" s="4"/>
    </row>
    <row r="570" ht="15.75" customHeight="1">
      <c r="F570" s="4"/>
      <c r="G570" s="4"/>
      <c r="I570" s="4"/>
      <c r="K570" s="4"/>
    </row>
    <row r="571" ht="15.75" customHeight="1">
      <c r="F571" s="4"/>
      <c r="G571" s="4"/>
      <c r="I571" s="4"/>
      <c r="K571" s="4"/>
    </row>
    <row r="572" ht="15.75" customHeight="1">
      <c r="F572" s="4"/>
      <c r="G572" s="4"/>
      <c r="I572" s="4"/>
      <c r="K572" s="4"/>
    </row>
    <row r="573" ht="15.75" customHeight="1">
      <c r="F573" s="4"/>
      <c r="G573" s="4"/>
      <c r="I573" s="4"/>
      <c r="K573" s="4"/>
    </row>
    <row r="574" ht="15.75" customHeight="1">
      <c r="F574" s="4"/>
      <c r="G574" s="4"/>
      <c r="I574" s="4"/>
      <c r="K574" s="4"/>
    </row>
    <row r="575" ht="15.75" customHeight="1">
      <c r="F575" s="4"/>
      <c r="G575" s="4"/>
      <c r="I575" s="4"/>
      <c r="K575" s="4"/>
    </row>
    <row r="576" ht="15.75" customHeight="1">
      <c r="F576" s="4"/>
      <c r="G576" s="4"/>
      <c r="I576" s="4"/>
      <c r="K576" s="4"/>
    </row>
    <row r="577" ht="15.75" customHeight="1">
      <c r="F577" s="4"/>
      <c r="G577" s="4"/>
      <c r="I577" s="4"/>
      <c r="K577" s="4"/>
    </row>
    <row r="578" ht="15.75" customHeight="1">
      <c r="F578" s="4"/>
      <c r="G578" s="4"/>
      <c r="I578" s="4"/>
      <c r="K578" s="4"/>
    </row>
    <row r="579" ht="15.75" customHeight="1">
      <c r="F579" s="4"/>
      <c r="G579" s="4"/>
      <c r="I579" s="4"/>
      <c r="K579" s="4"/>
    </row>
    <row r="580" ht="15.75" customHeight="1">
      <c r="F580" s="4"/>
      <c r="G580" s="4"/>
      <c r="I580" s="4"/>
      <c r="K580" s="4"/>
    </row>
    <row r="581" ht="15.75" customHeight="1">
      <c r="F581" s="4"/>
      <c r="G581" s="4"/>
      <c r="I581" s="4"/>
      <c r="K581" s="4"/>
    </row>
    <row r="582" ht="15.75" customHeight="1">
      <c r="F582" s="4"/>
      <c r="G582" s="4"/>
      <c r="I582" s="4"/>
      <c r="K582" s="4"/>
    </row>
    <row r="583" ht="15.75" customHeight="1">
      <c r="F583" s="4"/>
      <c r="G583" s="4"/>
      <c r="I583" s="4"/>
      <c r="K583" s="4"/>
    </row>
    <row r="584" ht="15.75" customHeight="1">
      <c r="F584" s="4"/>
      <c r="G584" s="4"/>
      <c r="I584" s="4"/>
      <c r="K584" s="4"/>
    </row>
    <row r="585" ht="15.75" customHeight="1">
      <c r="F585" s="4"/>
      <c r="G585" s="4"/>
      <c r="I585" s="4"/>
      <c r="K585" s="4"/>
    </row>
    <row r="586" ht="15.75" customHeight="1">
      <c r="F586" s="4"/>
      <c r="G586" s="4"/>
      <c r="I586" s="4"/>
      <c r="K586" s="4"/>
    </row>
    <row r="587" ht="15.75" customHeight="1">
      <c r="F587" s="4"/>
      <c r="G587" s="4"/>
      <c r="I587" s="4"/>
      <c r="K587" s="4"/>
    </row>
    <row r="588" ht="15.75" customHeight="1">
      <c r="F588" s="4"/>
      <c r="G588" s="4"/>
      <c r="I588" s="4"/>
      <c r="K588" s="4"/>
    </row>
    <row r="589" ht="15.75" customHeight="1">
      <c r="F589" s="4"/>
      <c r="G589" s="4"/>
      <c r="I589" s="4"/>
      <c r="K589" s="4"/>
    </row>
    <row r="590" ht="15.75" customHeight="1">
      <c r="F590" s="4"/>
      <c r="G590" s="4"/>
      <c r="I590" s="4"/>
      <c r="K590" s="4"/>
    </row>
    <row r="591" ht="15.75" customHeight="1">
      <c r="F591" s="4"/>
      <c r="G591" s="4"/>
      <c r="I591" s="4"/>
      <c r="K591" s="4"/>
    </row>
    <row r="592" ht="15.75" customHeight="1">
      <c r="F592" s="4"/>
      <c r="G592" s="4"/>
      <c r="I592" s="4"/>
      <c r="K592" s="4"/>
    </row>
    <row r="593" ht="15.75" customHeight="1">
      <c r="F593" s="4"/>
      <c r="G593" s="4"/>
      <c r="I593" s="4"/>
      <c r="K593" s="4"/>
    </row>
    <row r="594" ht="15.75" customHeight="1">
      <c r="F594" s="4"/>
      <c r="G594" s="4"/>
      <c r="I594" s="4"/>
      <c r="K594" s="4"/>
    </row>
    <row r="595" ht="15.75" customHeight="1">
      <c r="F595" s="4"/>
      <c r="G595" s="4"/>
      <c r="I595" s="4"/>
      <c r="K595" s="4"/>
    </row>
    <row r="596" ht="15.75" customHeight="1">
      <c r="F596" s="4"/>
      <c r="G596" s="4"/>
      <c r="I596" s="4"/>
      <c r="K596" s="4"/>
    </row>
    <row r="597" ht="15.75" customHeight="1">
      <c r="F597" s="4"/>
      <c r="G597" s="4"/>
      <c r="I597" s="4"/>
      <c r="K597" s="4"/>
    </row>
    <row r="598" ht="15.75" customHeight="1">
      <c r="F598" s="4"/>
      <c r="G598" s="4"/>
      <c r="I598" s="4"/>
      <c r="K598" s="4"/>
    </row>
    <row r="599" ht="15.75" customHeight="1">
      <c r="F599" s="4"/>
      <c r="G599" s="4"/>
      <c r="I599" s="4"/>
      <c r="K599" s="4"/>
    </row>
    <row r="600" ht="15.75" customHeight="1">
      <c r="F600" s="4"/>
      <c r="G600" s="4"/>
      <c r="I600" s="4"/>
      <c r="K600" s="4"/>
    </row>
    <row r="601" ht="15.75" customHeight="1">
      <c r="F601" s="4"/>
      <c r="G601" s="4"/>
      <c r="I601" s="4"/>
      <c r="K601" s="4"/>
    </row>
    <row r="602" ht="15.75" customHeight="1">
      <c r="F602" s="4"/>
      <c r="G602" s="4"/>
      <c r="I602" s="4"/>
      <c r="K602" s="4"/>
    </row>
    <row r="603" ht="15.75" customHeight="1">
      <c r="F603" s="4"/>
      <c r="G603" s="4"/>
      <c r="I603" s="4"/>
      <c r="K603" s="4"/>
    </row>
    <row r="604" ht="15.75" customHeight="1">
      <c r="F604" s="4"/>
      <c r="G604" s="4"/>
      <c r="I604" s="4"/>
      <c r="K604" s="4"/>
    </row>
    <row r="605" ht="15.75" customHeight="1">
      <c r="F605" s="4"/>
      <c r="G605" s="4"/>
      <c r="I605" s="4"/>
      <c r="K605" s="4"/>
    </row>
    <row r="606" ht="15.75" customHeight="1">
      <c r="F606" s="4"/>
      <c r="G606" s="4"/>
      <c r="I606" s="4"/>
      <c r="K606" s="4"/>
    </row>
    <row r="607" ht="15.75" customHeight="1">
      <c r="F607" s="4"/>
      <c r="G607" s="4"/>
      <c r="I607" s="4"/>
      <c r="K607" s="4"/>
    </row>
    <row r="608" ht="15.75" customHeight="1">
      <c r="F608" s="4"/>
      <c r="G608" s="4"/>
      <c r="I608" s="4"/>
      <c r="K608" s="4"/>
    </row>
    <row r="609" ht="15.75" customHeight="1">
      <c r="F609" s="4"/>
      <c r="G609" s="4"/>
      <c r="I609" s="4"/>
      <c r="K609" s="4"/>
    </row>
    <row r="610" ht="15.75" customHeight="1">
      <c r="F610" s="4"/>
      <c r="G610" s="4"/>
      <c r="I610" s="4"/>
      <c r="K610" s="4"/>
    </row>
    <row r="611" ht="15.75" customHeight="1">
      <c r="F611" s="4"/>
      <c r="G611" s="4"/>
      <c r="I611" s="4"/>
      <c r="K611" s="4"/>
    </row>
    <row r="612" ht="15.75" customHeight="1">
      <c r="F612" s="4"/>
      <c r="G612" s="4"/>
      <c r="I612" s="4"/>
      <c r="K612" s="4"/>
    </row>
    <row r="613" ht="15.75" customHeight="1">
      <c r="F613" s="4"/>
      <c r="G613" s="4"/>
      <c r="I613" s="4"/>
      <c r="K613" s="4"/>
    </row>
    <row r="614" ht="15.75" customHeight="1">
      <c r="F614" s="4"/>
      <c r="G614" s="4"/>
      <c r="I614" s="4"/>
      <c r="K614" s="4"/>
    </row>
    <row r="615" ht="15.75" customHeight="1">
      <c r="F615" s="4"/>
      <c r="G615" s="4"/>
      <c r="I615" s="4"/>
      <c r="K615" s="4"/>
    </row>
    <row r="616" ht="15.75" customHeight="1">
      <c r="F616" s="4"/>
      <c r="G616" s="4"/>
      <c r="I616" s="4"/>
      <c r="K616" s="4"/>
    </row>
    <row r="617" ht="15.75" customHeight="1">
      <c r="F617" s="4"/>
      <c r="G617" s="4"/>
      <c r="I617" s="4"/>
      <c r="K617" s="4"/>
    </row>
    <row r="618" ht="15.75" customHeight="1">
      <c r="F618" s="4"/>
      <c r="G618" s="4"/>
      <c r="I618" s="4"/>
      <c r="K618" s="4"/>
    </row>
    <row r="619" ht="15.75" customHeight="1">
      <c r="F619" s="4"/>
      <c r="G619" s="4"/>
      <c r="I619" s="4"/>
      <c r="K619" s="4"/>
    </row>
    <row r="620" ht="15.75" customHeight="1">
      <c r="F620" s="4"/>
      <c r="G620" s="4"/>
      <c r="I620" s="4"/>
      <c r="K620" s="4"/>
    </row>
    <row r="621" ht="15.75" customHeight="1">
      <c r="F621" s="4"/>
      <c r="G621" s="4"/>
      <c r="I621" s="4"/>
      <c r="K621" s="4"/>
    </row>
    <row r="622" ht="15.75" customHeight="1">
      <c r="F622" s="4"/>
      <c r="G622" s="4"/>
      <c r="I622" s="4"/>
      <c r="K622" s="4"/>
    </row>
    <row r="623" ht="15.75" customHeight="1">
      <c r="F623" s="4"/>
      <c r="G623" s="4"/>
      <c r="I623" s="4"/>
      <c r="K623" s="4"/>
    </row>
    <row r="624" ht="15.75" customHeight="1">
      <c r="F624" s="4"/>
      <c r="G624" s="4"/>
      <c r="I624" s="4"/>
      <c r="K624" s="4"/>
    </row>
    <row r="625" ht="15.75" customHeight="1">
      <c r="F625" s="4"/>
      <c r="G625" s="4"/>
      <c r="I625" s="4"/>
      <c r="K625" s="4"/>
    </row>
    <row r="626" ht="15.75" customHeight="1">
      <c r="F626" s="4"/>
      <c r="G626" s="4"/>
      <c r="I626" s="4"/>
      <c r="K626" s="4"/>
    </row>
    <row r="627" ht="15.75" customHeight="1">
      <c r="F627" s="4"/>
      <c r="G627" s="4"/>
      <c r="I627" s="4"/>
      <c r="K627" s="4"/>
    </row>
    <row r="628" ht="15.75" customHeight="1">
      <c r="F628" s="4"/>
      <c r="G628" s="4"/>
      <c r="I628" s="4"/>
      <c r="K628" s="4"/>
    </row>
    <row r="629" ht="15.75" customHeight="1">
      <c r="F629" s="4"/>
      <c r="G629" s="4"/>
      <c r="I629" s="4"/>
      <c r="K629" s="4"/>
    </row>
    <row r="630" ht="15.75" customHeight="1">
      <c r="F630" s="4"/>
      <c r="G630" s="4"/>
      <c r="I630" s="4"/>
      <c r="K630" s="4"/>
    </row>
    <row r="631" ht="15.75" customHeight="1">
      <c r="F631" s="4"/>
      <c r="G631" s="4"/>
      <c r="I631" s="4"/>
      <c r="K631" s="4"/>
    </row>
    <row r="632" ht="15.75" customHeight="1">
      <c r="F632" s="4"/>
      <c r="G632" s="4"/>
      <c r="I632" s="4"/>
      <c r="K632" s="4"/>
    </row>
    <row r="633" ht="15.75" customHeight="1">
      <c r="F633" s="4"/>
      <c r="G633" s="4"/>
      <c r="I633" s="4"/>
      <c r="K633" s="4"/>
    </row>
    <row r="634" ht="15.75" customHeight="1">
      <c r="F634" s="4"/>
      <c r="G634" s="4"/>
      <c r="I634" s="4"/>
      <c r="K634" s="4"/>
    </row>
    <row r="635" ht="15.75" customHeight="1">
      <c r="F635" s="4"/>
      <c r="G635" s="4"/>
      <c r="I635" s="4"/>
      <c r="K635" s="4"/>
    </row>
    <row r="636" ht="15.75" customHeight="1">
      <c r="F636" s="4"/>
      <c r="G636" s="4"/>
      <c r="I636" s="4"/>
      <c r="K636" s="4"/>
    </row>
    <row r="637" ht="15.75" customHeight="1">
      <c r="F637" s="4"/>
      <c r="G637" s="4"/>
      <c r="I637" s="4"/>
      <c r="K637" s="4"/>
    </row>
    <row r="638" ht="15.75" customHeight="1">
      <c r="F638" s="4"/>
      <c r="G638" s="4"/>
      <c r="I638" s="4"/>
      <c r="K638" s="4"/>
    </row>
    <row r="639" ht="15.75" customHeight="1">
      <c r="F639" s="4"/>
      <c r="G639" s="4"/>
      <c r="I639" s="4"/>
      <c r="K639" s="4"/>
    </row>
    <row r="640" ht="15.75" customHeight="1">
      <c r="F640" s="4"/>
      <c r="G640" s="4"/>
      <c r="I640" s="4"/>
      <c r="K640" s="4"/>
    </row>
    <row r="641" ht="15.75" customHeight="1">
      <c r="F641" s="4"/>
      <c r="G641" s="4"/>
      <c r="I641" s="4"/>
      <c r="K641" s="4"/>
    </row>
    <row r="642" ht="15.75" customHeight="1">
      <c r="F642" s="4"/>
      <c r="G642" s="4"/>
      <c r="I642" s="4"/>
      <c r="K642" s="4"/>
    </row>
    <row r="643" ht="15.75" customHeight="1">
      <c r="F643" s="4"/>
      <c r="G643" s="4"/>
      <c r="I643" s="4"/>
      <c r="K643" s="4"/>
    </row>
    <row r="644" ht="15.75" customHeight="1">
      <c r="F644" s="4"/>
      <c r="G644" s="4"/>
      <c r="I644" s="4"/>
      <c r="K644" s="4"/>
    </row>
    <row r="645" ht="15.75" customHeight="1">
      <c r="F645" s="4"/>
      <c r="G645" s="4"/>
      <c r="I645" s="4"/>
      <c r="K645" s="4"/>
    </row>
    <row r="646" ht="15.75" customHeight="1">
      <c r="F646" s="4"/>
      <c r="G646" s="4"/>
      <c r="I646" s="4"/>
      <c r="K646" s="4"/>
    </row>
    <row r="647" ht="15.75" customHeight="1">
      <c r="F647" s="4"/>
      <c r="G647" s="4"/>
      <c r="I647" s="4"/>
      <c r="K647" s="4"/>
    </row>
    <row r="648" ht="15.75" customHeight="1">
      <c r="F648" s="4"/>
      <c r="G648" s="4"/>
      <c r="I648" s="4"/>
      <c r="K648" s="4"/>
    </row>
    <row r="649" ht="15.75" customHeight="1">
      <c r="F649" s="4"/>
      <c r="G649" s="4"/>
      <c r="I649" s="4"/>
      <c r="K649" s="4"/>
    </row>
    <row r="650" ht="15.75" customHeight="1">
      <c r="F650" s="4"/>
      <c r="G650" s="4"/>
      <c r="I650" s="4"/>
      <c r="K650" s="4"/>
    </row>
    <row r="651" ht="15.75" customHeight="1">
      <c r="F651" s="4"/>
      <c r="G651" s="4"/>
      <c r="I651" s="4"/>
      <c r="K651" s="4"/>
    </row>
    <row r="652" ht="15.75" customHeight="1">
      <c r="F652" s="4"/>
      <c r="G652" s="4"/>
      <c r="I652" s="4"/>
      <c r="K652" s="4"/>
    </row>
    <row r="653" ht="15.75" customHeight="1">
      <c r="F653" s="4"/>
      <c r="G653" s="4"/>
      <c r="I653" s="4"/>
      <c r="K653" s="4"/>
    </row>
    <row r="654" ht="15.75" customHeight="1">
      <c r="F654" s="4"/>
      <c r="G654" s="4"/>
      <c r="I654" s="4"/>
      <c r="K654" s="4"/>
    </row>
    <row r="655" ht="15.75" customHeight="1">
      <c r="F655" s="4"/>
      <c r="G655" s="4"/>
      <c r="I655" s="4"/>
      <c r="K655" s="4"/>
    </row>
    <row r="656" ht="15.75" customHeight="1">
      <c r="F656" s="4"/>
      <c r="G656" s="4"/>
      <c r="I656" s="4"/>
      <c r="K656" s="4"/>
    </row>
    <row r="657" ht="15.75" customHeight="1">
      <c r="F657" s="4"/>
      <c r="G657" s="4"/>
      <c r="I657" s="4"/>
      <c r="K657" s="4"/>
    </row>
    <row r="658" ht="15.75" customHeight="1">
      <c r="F658" s="4"/>
      <c r="G658" s="4"/>
      <c r="I658" s="4"/>
      <c r="K658" s="4"/>
    </row>
    <row r="659" ht="15.75" customHeight="1">
      <c r="F659" s="4"/>
      <c r="G659" s="4"/>
      <c r="I659" s="4"/>
      <c r="K659" s="4"/>
    </row>
    <row r="660" ht="15.75" customHeight="1">
      <c r="F660" s="4"/>
      <c r="G660" s="4"/>
      <c r="I660" s="4"/>
      <c r="K660" s="4"/>
    </row>
    <row r="661" ht="15.75" customHeight="1">
      <c r="F661" s="4"/>
      <c r="G661" s="4"/>
      <c r="I661" s="4"/>
      <c r="K661" s="4"/>
    </row>
    <row r="662" ht="15.75" customHeight="1">
      <c r="F662" s="4"/>
      <c r="G662" s="4"/>
      <c r="I662" s="4"/>
      <c r="K662" s="4"/>
    </row>
    <row r="663" ht="15.75" customHeight="1">
      <c r="F663" s="4"/>
      <c r="G663" s="4"/>
      <c r="I663" s="4"/>
      <c r="K663" s="4"/>
    </row>
    <row r="664" ht="15.75" customHeight="1">
      <c r="F664" s="4"/>
      <c r="G664" s="4"/>
      <c r="I664" s="4"/>
      <c r="K664" s="4"/>
    </row>
    <row r="665" ht="15.75" customHeight="1">
      <c r="F665" s="4"/>
      <c r="G665" s="4"/>
      <c r="I665" s="4"/>
      <c r="K665" s="4"/>
    </row>
    <row r="666" ht="15.75" customHeight="1">
      <c r="F666" s="4"/>
      <c r="G666" s="4"/>
      <c r="I666" s="4"/>
      <c r="K666" s="4"/>
    </row>
    <row r="667" ht="15.75" customHeight="1">
      <c r="F667" s="4"/>
      <c r="G667" s="4"/>
      <c r="I667" s="4"/>
      <c r="K667" s="4"/>
    </row>
    <row r="668" ht="15.75" customHeight="1">
      <c r="F668" s="4"/>
      <c r="G668" s="4"/>
      <c r="I668" s="4"/>
      <c r="K668" s="4"/>
    </row>
    <row r="669" ht="15.75" customHeight="1">
      <c r="F669" s="4"/>
      <c r="G669" s="4"/>
      <c r="I669" s="4"/>
      <c r="K669" s="4"/>
    </row>
    <row r="670" ht="15.75" customHeight="1">
      <c r="F670" s="4"/>
      <c r="G670" s="4"/>
      <c r="I670" s="4"/>
      <c r="K670" s="4"/>
    </row>
    <row r="671" ht="15.75" customHeight="1">
      <c r="F671" s="4"/>
      <c r="G671" s="4"/>
      <c r="I671" s="4"/>
      <c r="K671" s="4"/>
    </row>
    <row r="672" ht="15.75" customHeight="1">
      <c r="F672" s="4"/>
      <c r="G672" s="4"/>
      <c r="I672" s="4"/>
      <c r="K672" s="4"/>
    </row>
    <row r="673" ht="15.75" customHeight="1">
      <c r="F673" s="4"/>
      <c r="G673" s="4"/>
      <c r="I673" s="4"/>
      <c r="K673" s="4"/>
    </row>
    <row r="674" ht="15.75" customHeight="1">
      <c r="F674" s="4"/>
      <c r="G674" s="4"/>
      <c r="I674" s="4"/>
      <c r="K674" s="4"/>
    </row>
    <row r="675" ht="15.75" customHeight="1">
      <c r="F675" s="4"/>
      <c r="G675" s="4"/>
      <c r="I675" s="4"/>
      <c r="K675" s="4"/>
    </row>
    <row r="676" ht="15.75" customHeight="1">
      <c r="F676" s="4"/>
      <c r="G676" s="4"/>
      <c r="I676" s="4"/>
      <c r="K676" s="4"/>
    </row>
    <row r="677" ht="15.75" customHeight="1">
      <c r="F677" s="4"/>
      <c r="G677" s="4"/>
      <c r="I677" s="4"/>
      <c r="K677" s="4"/>
    </row>
    <row r="678" ht="15.75" customHeight="1">
      <c r="F678" s="4"/>
      <c r="G678" s="4"/>
      <c r="I678" s="4"/>
      <c r="K678" s="4"/>
    </row>
    <row r="679" ht="15.75" customHeight="1">
      <c r="F679" s="4"/>
      <c r="G679" s="4"/>
      <c r="I679" s="4"/>
      <c r="K679" s="4"/>
    </row>
    <row r="680" ht="15.75" customHeight="1">
      <c r="F680" s="4"/>
      <c r="G680" s="4"/>
      <c r="I680" s="4"/>
      <c r="K680" s="4"/>
    </row>
    <row r="681" ht="15.75" customHeight="1">
      <c r="F681" s="4"/>
      <c r="G681" s="4"/>
      <c r="I681" s="4"/>
      <c r="K681" s="4"/>
    </row>
    <row r="682" ht="15.75" customHeight="1">
      <c r="F682" s="4"/>
      <c r="G682" s="4"/>
      <c r="I682" s="4"/>
      <c r="K682" s="4"/>
    </row>
    <row r="683" ht="15.75" customHeight="1">
      <c r="F683" s="4"/>
      <c r="G683" s="4"/>
      <c r="I683" s="4"/>
      <c r="K683" s="4"/>
    </row>
    <row r="684" ht="15.75" customHeight="1">
      <c r="F684" s="4"/>
      <c r="G684" s="4"/>
      <c r="I684" s="4"/>
      <c r="K684" s="4"/>
    </row>
    <row r="685" ht="15.75" customHeight="1">
      <c r="F685" s="4"/>
      <c r="G685" s="4"/>
      <c r="I685" s="4"/>
      <c r="K685" s="4"/>
    </row>
    <row r="686" ht="15.75" customHeight="1">
      <c r="F686" s="4"/>
      <c r="G686" s="4"/>
      <c r="I686" s="4"/>
      <c r="K686" s="4"/>
    </row>
    <row r="687" ht="15.75" customHeight="1">
      <c r="F687" s="4"/>
      <c r="G687" s="4"/>
      <c r="I687" s="4"/>
      <c r="K687" s="4"/>
    </row>
    <row r="688" ht="15.75" customHeight="1">
      <c r="F688" s="4"/>
      <c r="G688" s="4"/>
      <c r="I688" s="4"/>
      <c r="K688" s="4"/>
    </row>
    <row r="689" ht="15.75" customHeight="1">
      <c r="F689" s="4"/>
      <c r="G689" s="4"/>
      <c r="I689" s="4"/>
      <c r="K689" s="4"/>
    </row>
    <row r="690" ht="15.75" customHeight="1">
      <c r="F690" s="4"/>
      <c r="G690" s="4"/>
      <c r="I690" s="4"/>
      <c r="K690" s="4"/>
    </row>
    <row r="691" ht="15.75" customHeight="1">
      <c r="F691" s="4"/>
      <c r="G691" s="4"/>
      <c r="I691" s="4"/>
      <c r="K691" s="4"/>
    </row>
    <row r="692" ht="15.75" customHeight="1">
      <c r="F692" s="4"/>
      <c r="G692" s="4"/>
      <c r="I692" s="4"/>
      <c r="K692" s="4"/>
    </row>
    <row r="693" ht="15.75" customHeight="1">
      <c r="F693" s="4"/>
      <c r="G693" s="4"/>
      <c r="I693" s="4"/>
      <c r="K693" s="4"/>
    </row>
    <row r="694" ht="15.75" customHeight="1">
      <c r="F694" s="4"/>
      <c r="G694" s="4"/>
      <c r="I694" s="4"/>
      <c r="K694" s="4"/>
    </row>
    <row r="695" ht="15.75" customHeight="1">
      <c r="F695" s="4"/>
      <c r="G695" s="4"/>
      <c r="I695" s="4"/>
      <c r="K695" s="4"/>
    </row>
    <row r="696" ht="15.75" customHeight="1">
      <c r="F696" s="4"/>
      <c r="G696" s="4"/>
      <c r="I696" s="4"/>
      <c r="K696" s="4"/>
    </row>
    <row r="697" ht="15.75" customHeight="1">
      <c r="F697" s="4"/>
      <c r="G697" s="4"/>
      <c r="I697" s="4"/>
      <c r="K697" s="4"/>
    </row>
    <row r="698" ht="15.75" customHeight="1">
      <c r="F698" s="4"/>
      <c r="G698" s="4"/>
      <c r="I698" s="4"/>
      <c r="K698" s="4"/>
    </row>
    <row r="699" ht="15.75" customHeight="1">
      <c r="F699" s="4"/>
      <c r="G699" s="4"/>
      <c r="I699" s="4"/>
      <c r="K699" s="4"/>
    </row>
    <row r="700" ht="15.75" customHeight="1">
      <c r="F700" s="4"/>
      <c r="G700" s="4"/>
      <c r="I700" s="4"/>
      <c r="K700" s="4"/>
    </row>
    <row r="701" ht="15.75" customHeight="1">
      <c r="F701" s="4"/>
      <c r="G701" s="4"/>
      <c r="I701" s="4"/>
      <c r="K701" s="4"/>
    </row>
    <row r="702" ht="15.75" customHeight="1">
      <c r="F702" s="4"/>
      <c r="G702" s="4"/>
      <c r="I702" s="4"/>
      <c r="K702" s="4"/>
    </row>
    <row r="703" ht="15.75" customHeight="1">
      <c r="F703" s="4"/>
      <c r="G703" s="4"/>
      <c r="I703" s="4"/>
      <c r="K703" s="4"/>
    </row>
    <row r="704" ht="15.75" customHeight="1">
      <c r="F704" s="4"/>
      <c r="G704" s="4"/>
      <c r="I704" s="4"/>
      <c r="K704" s="4"/>
    </row>
    <row r="705" ht="15.75" customHeight="1">
      <c r="F705" s="4"/>
      <c r="G705" s="4"/>
      <c r="I705" s="4"/>
      <c r="K705" s="4"/>
    </row>
    <row r="706" ht="15.75" customHeight="1">
      <c r="F706" s="4"/>
      <c r="G706" s="4"/>
      <c r="I706" s="4"/>
      <c r="K706" s="4"/>
    </row>
    <row r="707" ht="15.75" customHeight="1">
      <c r="F707" s="4"/>
      <c r="G707" s="4"/>
      <c r="I707" s="4"/>
      <c r="K707" s="4"/>
    </row>
    <row r="708" ht="15.75" customHeight="1">
      <c r="F708" s="4"/>
      <c r="G708" s="4"/>
      <c r="I708" s="4"/>
      <c r="K708" s="4"/>
    </row>
    <row r="709" ht="15.75" customHeight="1">
      <c r="F709" s="4"/>
      <c r="G709" s="4"/>
      <c r="I709" s="4"/>
      <c r="K709" s="4"/>
    </row>
    <row r="710" ht="15.75" customHeight="1">
      <c r="F710" s="4"/>
      <c r="G710" s="4"/>
      <c r="I710" s="4"/>
      <c r="K710" s="4"/>
    </row>
    <row r="711" ht="15.75" customHeight="1">
      <c r="F711" s="4"/>
      <c r="G711" s="4"/>
      <c r="I711" s="4"/>
      <c r="K711" s="4"/>
    </row>
    <row r="712" ht="15.75" customHeight="1">
      <c r="F712" s="4"/>
      <c r="G712" s="4"/>
      <c r="I712" s="4"/>
      <c r="K712" s="4"/>
    </row>
    <row r="713" ht="15.75" customHeight="1">
      <c r="F713" s="4"/>
      <c r="G713" s="4"/>
      <c r="I713" s="4"/>
      <c r="K713" s="4"/>
    </row>
    <row r="714" ht="15.75" customHeight="1">
      <c r="F714" s="4"/>
      <c r="G714" s="4"/>
      <c r="I714" s="4"/>
      <c r="K714" s="4"/>
    </row>
    <row r="715" ht="15.75" customHeight="1">
      <c r="F715" s="4"/>
      <c r="G715" s="4"/>
      <c r="I715" s="4"/>
      <c r="K715" s="4"/>
    </row>
    <row r="716" ht="15.75" customHeight="1">
      <c r="F716" s="4"/>
      <c r="G716" s="4"/>
      <c r="I716" s="4"/>
      <c r="K716" s="4"/>
    </row>
    <row r="717" ht="15.75" customHeight="1">
      <c r="F717" s="4"/>
      <c r="G717" s="4"/>
      <c r="I717" s="4"/>
      <c r="K717" s="4"/>
    </row>
    <row r="718" ht="15.75" customHeight="1">
      <c r="F718" s="4"/>
      <c r="G718" s="4"/>
      <c r="I718" s="4"/>
      <c r="K718" s="4"/>
    </row>
    <row r="719" ht="15.75" customHeight="1">
      <c r="F719" s="4"/>
      <c r="G719" s="4"/>
      <c r="I719" s="4"/>
      <c r="K719" s="4"/>
    </row>
    <row r="720" ht="15.75" customHeight="1">
      <c r="F720" s="4"/>
      <c r="G720" s="4"/>
      <c r="I720" s="4"/>
      <c r="K720" s="4"/>
    </row>
    <row r="721" ht="15.75" customHeight="1">
      <c r="F721" s="4"/>
      <c r="G721" s="4"/>
      <c r="I721" s="4"/>
      <c r="K721" s="4"/>
    </row>
    <row r="722" ht="15.75" customHeight="1">
      <c r="F722" s="4"/>
      <c r="G722" s="4"/>
      <c r="I722" s="4"/>
      <c r="K722" s="4"/>
    </row>
    <row r="723" ht="15.75" customHeight="1">
      <c r="F723" s="4"/>
      <c r="G723" s="4"/>
      <c r="I723" s="4"/>
      <c r="K723" s="4"/>
    </row>
    <row r="724" ht="15.75" customHeight="1">
      <c r="F724" s="4"/>
      <c r="G724" s="4"/>
      <c r="I724" s="4"/>
      <c r="K724" s="4"/>
    </row>
    <row r="725" ht="15.75" customHeight="1">
      <c r="F725" s="4"/>
      <c r="G725" s="4"/>
      <c r="I725" s="4"/>
      <c r="K725" s="4"/>
    </row>
    <row r="726" ht="15.75" customHeight="1">
      <c r="F726" s="4"/>
      <c r="G726" s="4"/>
      <c r="I726" s="4"/>
      <c r="K726" s="4"/>
    </row>
    <row r="727" ht="15.75" customHeight="1">
      <c r="F727" s="4"/>
      <c r="G727" s="4"/>
      <c r="I727" s="4"/>
      <c r="K727" s="4"/>
    </row>
    <row r="728" ht="15.75" customHeight="1">
      <c r="F728" s="4"/>
      <c r="G728" s="4"/>
      <c r="I728" s="4"/>
      <c r="K728" s="4"/>
    </row>
    <row r="729" ht="15.75" customHeight="1">
      <c r="F729" s="4"/>
      <c r="G729" s="4"/>
      <c r="I729" s="4"/>
      <c r="K729" s="4"/>
    </row>
    <row r="730" ht="15.75" customHeight="1">
      <c r="F730" s="4"/>
      <c r="G730" s="4"/>
      <c r="I730" s="4"/>
      <c r="K730" s="4"/>
    </row>
    <row r="731" ht="15.75" customHeight="1">
      <c r="F731" s="4"/>
      <c r="G731" s="4"/>
      <c r="I731" s="4"/>
      <c r="K731" s="4"/>
    </row>
    <row r="732" ht="15.75" customHeight="1">
      <c r="F732" s="4"/>
      <c r="G732" s="4"/>
      <c r="I732" s="4"/>
      <c r="K732" s="4"/>
    </row>
    <row r="733" ht="15.75" customHeight="1">
      <c r="F733" s="4"/>
      <c r="G733" s="4"/>
      <c r="I733" s="4"/>
      <c r="K733" s="4"/>
    </row>
    <row r="734" ht="15.75" customHeight="1">
      <c r="F734" s="4"/>
      <c r="G734" s="4"/>
      <c r="I734" s="4"/>
      <c r="K734" s="4"/>
    </row>
    <row r="735" ht="15.75" customHeight="1">
      <c r="F735" s="4"/>
      <c r="G735" s="4"/>
      <c r="I735" s="4"/>
      <c r="K735" s="4"/>
    </row>
    <row r="736" ht="15.75" customHeight="1">
      <c r="F736" s="4"/>
      <c r="G736" s="4"/>
      <c r="I736" s="4"/>
      <c r="K736" s="4"/>
    </row>
    <row r="737" ht="15.75" customHeight="1">
      <c r="F737" s="4"/>
      <c r="G737" s="4"/>
      <c r="I737" s="4"/>
      <c r="K737" s="4"/>
    </row>
    <row r="738" ht="15.75" customHeight="1">
      <c r="F738" s="4"/>
      <c r="G738" s="4"/>
      <c r="I738" s="4"/>
      <c r="K738" s="4"/>
    </row>
    <row r="739" ht="15.75" customHeight="1">
      <c r="F739" s="4"/>
      <c r="G739" s="4"/>
      <c r="I739" s="4"/>
      <c r="K739" s="4"/>
    </row>
    <row r="740" ht="15.75" customHeight="1">
      <c r="F740" s="4"/>
      <c r="G740" s="4"/>
      <c r="I740" s="4"/>
      <c r="K740" s="4"/>
    </row>
    <row r="741" ht="15.75" customHeight="1">
      <c r="F741" s="4"/>
      <c r="G741" s="4"/>
      <c r="I741" s="4"/>
      <c r="K741" s="4"/>
    </row>
    <row r="742" ht="15.75" customHeight="1">
      <c r="F742" s="4"/>
      <c r="G742" s="4"/>
      <c r="I742" s="4"/>
      <c r="K742" s="4"/>
    </row>
    <row r="743" ht="15.75" customHeight="1">
      <c r="F743" s="4"/>
      <c r="G743" s="4"/>
      <c r="I743" s="4"/>
      <c r="K743" s="4"/>
    </row>
    <row r="744" ht="15.75" customHeight="1">
      <c r="F744" s="4"/>
      <c r="G744" s="4"/>
      <c r="I744" s="4"/>
      <c r="K744" s="4"/>
    </row>
    <row r="745" ht="15.75" customHeight="1">
      <c r="F745" s="4"/>
      <c r="G745" s="4"/>
      <c r="I745" s="4"/>
      <c r="K745" s="4"/>
    </row>
    <row r="746" ht="15.75" customHeight="1">
      <c r="F746" s="4"/>
      <c r="G746" s="4"/>
      <c r="I746" s="4"/>
      <c r="K746" s="4"/>
    </row>
    <row r="747" ht="15.75" customHeight="1">
      <c r="F747" s="4"/>
      <c r="G747" s="4"/>
      <c r="I747" s="4"/>
      <c r="K747" s="4"/>
    </row>
    <row r="748" ht="15.75" customHeight="1">
      <c r="F748" s="4"/>
      <c r="G748" s="4"/>
      <c r="I748" s="4"/>
      <c r="K748" s="4"/>
    </row>
    <row r="749" ht="15.75" customHeight="1">
      <c r="F749" s="4"/>
      <c r="G749" s="4"/>
      <c r="I749" s="4"/>
      <c r="K749" s="4"/>
    </row>
    <row r="750" ht="15.75" customHeight="1">
      <c r="F750" s="4"/>
      <c r="G750" s="4"/>
      <c r="I750" s="4"/>
      <c r="K750" s="4"/>
    </row>
    <row r="751" ht="15.75" customHeight="1">
      <c r="F751" s="4"/>
      <c r="G751" s="4"/>
      <c r="I751" s="4"/>
      <c r="K751" s="4"/>
    </row>
    <row r="752" ht="15.75" customHeight="1">
      <c r="F752" s="4"/>
      <c r="G752" s="4"/>
      <c r="I752" s="4"/>
      <c r="K752" s="4"/>
    </row>
    <row r="753" ht="15.75" customHeight="1">
      <c r="F753" s="4"/>
      <c r="G753" s="4"/>
      <c r="I753" s="4"/>
      <c r="K753" s="4"/>
    </row>
    <row r="754" ht="15.75" customHeight="1">
      <c r="F754" s="4"/>
      <c r="G754" s="4"/>
      <c r="I754" s="4"/>
      <c r="K754" s="4"/>
    </row>
    <row r="755" ht="15.75" customHeight="1">
      <c r="F755" s="4"/>
      <c r="G755" s="4"/>
      <c r="I755" s="4"/>
      <c r="K755" s="4"/>
    </row>
    <row r="756" ht="15.75" customHeight="1">
      <c r="F756" s="4"/>
      <c r="G756" s="4"/>
      <c r="I756" s="4"/>
      <c r="K756" s="4"/>
    </row>
    <row r="757" ht="15.75" customHeight="1">
      <c r="F757" s="4"/>
      <c r="G757" s="4"/>
      <c r="I757" s="4"/>
      <c r="K757" s="4"/>
    </row>
    <row r="758" ht="15.75" customHeight="1">
      <c r="F758" s="4"/>
      <c r="G758" s="4"/>
      <c r="I758" s="4"/>
      <c r="K758" s="4"/>
    </row>
    <row r="759" ht="15.75" customHeight="1">
      <c r="F759" s="4"/>
      <c r="G759" s="4"/>
      <c r="I759" s="4"/>
      <c r="K759" s="4"/>
    </row>
    <row r="760" ht="15.75" customHeight="1">
      <c r="F760" s="4"/>
      <c r="G760" s="4"/>
      <c r="I760" s="4"/>
      <c r="K760" s="4"/>
    </row>
    <row r="761" ht="15.75" customHeight="1">
      <c r="F761" s="4"/>
      <c r="G761" s="4"/>
      <c r="I761" s="4"/>
      <c r="K761" s="4"/>
    </row>
    <row r="762" ht="15.75" customHeight="1">
      <c r="F762" s="4"/>
      <c r="G762" s="4"/>
      <c r="I762" s="4"/>
      <c r="K762" s="4"/>
    </row>
    <row r="763" ht="15.75" customHeight="1">
      <c r="F763" s="4"/>
      <c r="G763" s="4"/>
      <c r="I763" s="4"/>
      <c r="K763" s="4"/>
    </row>
    <row r="764" ht="15.75" customHeight="1">
      <c r="F764" s="4"/>
      <c r="G764" s="4"/>
      <c r="I764" s="4"/>
      <c r="K764" s="4"/>
    </row>
    <row r="765" ht="15.75" customHeight="1">
      <c r="F765" s="4"/>
      <c r="G765" s="4"/>
      <c r="I765" s="4"/>
      <c r="K765" s="4"/>
    </row>
    <row r="766" ht="15.75" customHeight="1">
      <c r="F766" s="4"/>
      <c r="G766" s="4"/>
      <c r="I766" s="4"/>
      <c r="K766" s="4"/>
    </row>
    <row r="767" ht="15.75" customHeight="1">
      <c r="F767" s="4"/>
      <c r="G767" s="4"/>
      <c r="I767" s="4"/>
      <c r="K767" s="4"/>
    </row>
    <row r="768" ht="15.75" customHeight="1">
      <c r="F768" s="4"/>
      <c r="G768" s="4"/>
      <c r="I768" s="4"/>
      <c r="K768" s="4"/>
    </row>
    <row r="769" ht="15.75" customHeight="1">
      <c r="F769" s="4"/>
      <c r="G769" s="4"/>
      <c r="I769" s="4"/>
      <c r="K769" s="4"/>
    </row>
    <row r="770" ht="15.75" customHeight="1">
      <c r="F770" s="4"/>
      <c r="G770" s="4"/>
      <c r="I770" s="4"/>
      <c r="K770" s="4"/>
    </row>
    <row r="771" ht="15.75" customHeight="1">
      <c r="F771" s="4"/>
      <c r="G771" s="4"/>
      <c r="I771" s="4"/>
      <c r="K771" s="4"/>
    </row>
    <row r="772" ht="15.75" customHeight="1">
      <c r="F772" s="4"/>
      <c r="G772" s="4"/>
      <c r="I772" s="4"/>
      <c r="K772" s="4"/>
    </row>
    <row r="773" ht="15.75" customHeight="1">
      <c r="F773" s="4"/>
      <c r="G773" s="4"/>
      <c r="I773" s="4"/>
      <c r="K773" s="4"/>
    </row>
    <row r="774" ht="15.75" customHeight="1">
      <c r="F774" s="4"/>
      <c r="G774" s="4"/>
      <c r="I774" s="4"/>
      <c r="K774" s="4"/>
    </row>
    <row r="775" ht="15.75" customHeight="1">
      <c r="F775" s="4"/>
      <c r="G775" s="4"/>
      <c r="I775" s="4"/>
      <c r="K775" s="4"/>
    </row>
    <row r="776" ht="15.75" customHeight="1">
      <c r="F776" s="4"/>
      <c r="G776" s="4"/>
      <c r="I776" s="4"/>
      <c r="K776" s="4"/>
    </row>
    <row r="777" ht="15.75" customHeight="1">
      <c r="F777" s="4"/>
      <c r="G777" s="4"/>
      <c r="I777" s="4"/>
      <c r="K777" s="4"/>
    </row>
    <row r="778" ht="15.75" customHeight="1">
      <c r="F778" s="4"/>
      <c r="G778" s="4"/>
      <c r="I778" s="4"/>
      <c r="K778" s="4"/>
    </row>
    <row r="779" ht="15.75" customHeight="1">
      <c r="F779" s="4"/>
      <c r="G779" s="4"/>
      <c r="I779" s="4"/>
      <c r="K779" s="4"/>
    </row>
    <row r="780" ht="15.75" customHeight="1">
      <c r="F780" s="4"/>
      <c r="G780" s="4"/>
      <c r="I780" s="4"/>
      <c r="K780" s="4"/>
    </row>
    <row r="781" ht="15.75" customHeight="1">
      <c r="F781" s="4"/>
      <c r="G781" s="4"/>
      <c r="I781" s="4"/>
      <c r="K781" s="4"/>
    </row>
    <row r="782" ht="15.75" customHeight="1">
      <c r="F782" s="4"/>
      <c r="G782" s="4"/>
      <c r="I782" s="4"/>
      <c r="K782" s="4"/>
    </row>
    <row r="783" ht="15.75" customHeight="1">
      <c r="F783" s="4"/>
      <c r="G783" s="4"/>
      <c r="I783" s="4"/>
      <c r="K783" s="4"/>
    </row>
    <row r="784" ht="15.75" customHeight="1">
      <c r="F784" s="4"/>
      <c r="G784" s="4"/>
      <c r="I784" s="4"/>
      <c r="K784" s="4"/>
    </row>
    <row r="785" ht="15.75" customHeight="1">
      <c r="F785" s="4"/>
      <c r="G785" s="4"/>
      <c r="I785" s="4"/>
      <c r="K785" s="4"/>
    </row>
    <row r="786" ht="15.75" customHeight="1">
      <c r="F786" s="4"/>
      <c r="G786" s="4"/>
      <c r="I786" s="4"/>
      <c r="K786" s="4"/>
    </row>
    <row r="787" ht="15.75" customHeight="1">
      <c r="F787" s="4"/>
      <c r="G787" s="4"/>
      <c r="I787" s="4"/>
      <c r="K787" s="4"/>
    </row>
    <row r="788" ht="15.75" customHeight="1">
      <c r="F788" s="4"/>
      <c r="G788" s="4"/>
      <c r="I788" s="4"/>
      <c r="K788" s="4"/>
    </row>
    <row r="789" ht="15.75" customHeight="1">
      <c r="F789" s="4"/>
      <c r="G789" s="4"/>
      <c r="I789" s="4"/>
      <c r="K789" s="4"/>
    </row>
    <row r="790" ht="15.75" customHeight="1">
      <c r="F790" s="4"/>
      <c r="G790" s="4"/>
      <c r="I790" s="4"/>
      <c r="K790" s="4"/>
    </row>
    <row r="791" ht="15.75" customHeight="1">
      <c r="F791" s="4"/>
      <c r="G791" s="4"/>
      <c r="I791" s="4"/>
      <c r="K791" s="4"/>
    </row>
    <row r="792" ht="15.75" customHeight="1">
      <c r="F792" s="4"/>
      <c r="G792" s="4"/>
      <c r="I792" s="4"/>
      <c r="K792" s="4"/>
    </row>
    <row r="793" ht="15.75" customHeight="1">
      <c r="F793" s="4"/>
      <c r="G793" s="4"/>
      <c r="I793" s="4"/>
      <c r="K793" s="4"/>
    </row>
    <row r="794" ht="15.75" customHeight="1">
      <c r="F794" s="4"/>
      <c r="G794" s="4"/>
      <c r="I794" s="4"/>
      <c r="K794" s="4"/>
    </row>
    <row r="795" ht="15.75" customHeight="1">
      <c r="F795" s="4"/>
      <c r="G795" s="4"/>
      <c r="I795" s="4"/>
      <c r="K795" s="4"/>
    </row>
    <row r="796" ht="15.75" customHeight="1">
      <c r="F796" s="4"/>
      <c r="G796" s="4"/>
      <c r="I796" s="4"/>
      <c r="K796" s="4"/>
    </row>
    <row r="797" ht="15.75" customHeight="1">
      <c r="F797" s="4"/>
      <c r="G797" s="4"/>
      <c r="I797" s="4"/>
      <c r="K797" s="4"/>
    </row>
    <row r="798" ht="15.75" customHeight="1">
      <c r="F798" s="4"/>
      <c r="G798" s="4"/>
      <c r="I798" s="4"/>
      <c r="K798" s="4"/>
    </row>
    <row r="799" ht="15.75" customHeight="1">
      <c r="F799" s="4"/>
      <c r="G799" s="4"/>
      <c r="I799" s="4"/>
      <c r="K799" s="4"/>
    </row>
    <row r="800" ht="15.75" customHeight="1">
      <c r="F800" s="4"/>
      <c r="G800" s="4"/>
      <c r="I800" s="4"/>
      <c r="K800" s="4"/>
    </row>
    <row r="801" ht="15.75" customHeight="1">
      <c r="F801" s="4"/>
      <c r="G801" s="4"/>
      <c r="I801" s="4"/>
      <c r="K801" s="4"/>
    </row>
    <row r="802" ht="15.75" customHeight="1">
      <c r="F802" s="4"/>
      <c r="G802" s="4"/>
      <c r="I802" s="4"/>
      <c r="K802" s="4"/>
    </row>
    <row r="803" ht="15.75" customHeight="1">
      <c r="F803" s="4"/>
      <c r="G803" s="4"/>
      <c r="I803" s="4"/>
      <c r="K803" s="4"/>
    </row>
    <row r="804" ht="15.75" customHeight="1">
      <c r="F804" s="4"/>
      <c r="G804" s="4"/>
      <c r="I804" s="4"/>
      <c r="K804" s="4"/>
    </row>
    <row r="805" ht="15.75" customHeight="1">
      <c r="F805" s="4"/>
      <c r="G805" s="4"/>
      <c r="I805" s="4"/>
      <c r="K805" s="4"/>
    </row>
    <row r="806" ht="15.75" customHeight="1">
      <c r="F806" s="4"/>
      <c r="G806" s="4"/>
      <c r="I806" s="4"/>
      <c r="K806" s="4"/>
    </row>
    <row r="807" ht="15.75" customHeight="1">
      <c r="F807" s="4"/>
      <c r="G807" s="4"/>
      <c r="I807" s="4"/>
      <c r="K807" s="4"/>
    </row>
    <row r="808" ht="15.75" customHeight="1">
      <c r="F808" s="4"/>
      <c r="G808" s="4"/>
      <c r="I808" s="4"/>
      <c r="K808" s="4"/>
    </row>
    <row r="809" ht="15.75" customHeight="1">
      <c r="F809" s="4"/>
      <c r="G809" s="4"/>
      <c r="I809" s="4"/>
      <c r="K809" s="4"/>
    </row>
    <row r="810" ht="15.75" customHeight="1">
      <c r="F810" s="4"/>
      <c r="G810" s="4"/>
      <c r="I810" s="4"/>
      <c r="K810" s="4"/>
    </row>
    <row r="811" ht="15.75" customHeight="1">
      <c r="F811" s="4"/>
      <c r="G811" s="4"/>
      <c r="I811" s="4"/>
      <c r="K811" s="4"/>
    </row>
    <row r="812" ht="15.75" customHeight="1">
      <c r="F812" s="4"/>
      <c r="G812" s="4"/>
      <c r="I812" s="4"/>
      <c r="K812" s="4"/>
    </row>
    <row r="813" ht="15.75" customHeight="1">
      <c r="F813" s="4"/>
      <c r="G813" s="4"/>
      <c r="I813" s="4"/>
      <c r="K813" s="4"/>
    </row>
    <row r="814" ht="15.75" customHeight="1">
      <c r="F814" s="4"/>
      <c r="G814" s="4"/>
      <c r="I814" s="4"/>
      <c r="K814" s="4"/>
    </row>
    <row r="815" ht="15.75" customHeight="1">
      <c r="F815" s="4"/>
      <c r="G815" s="4"/>
      <c r="I815" s="4"/>
      <c r="K815" s="4"/>
    </row>
    <row r="816" ht="15.75" customHeight="1">
      <c r="F816" s="4"/>
      <c r="G816" s="4"/>
      <c r="I816" s="4"/>
      <c r="K816" s="4"/>
    </row>
    <row r="817" ht="15.75" customHeight="1">
      <c r="F817" s="4"/>
      <c r="G817" s="4"/>
      <c r="I817" s="4"/>
      <c r="K817" s="4"/>
    </row>
    <row r="818" ht="15.75" customHeight="1">
      <c r="F818" s="4"/>
      <c r="G818" s="4"/>
      <c r="I818" s="4"/>
      <c r="K818" s="4"/>
    </row>
    <row r="819" ht="15.75" customHeight="1">
      <c r="F819" s="4"/>
      <c r="G819" s="4"/>
      <c r="I819" s="4"/>
      <c r="K819" s="4"/>
    </row>
    <row r="820" ht="15.75" customHeight="1">
      <c r="F820" s="4"/>
      <c r="G820" s="4"/>
      <c r="I820" s="4"/>
      <c r="K820" s="4"/>
    </row>
    <row r="821" ht="15.75" customHeight="1">
      <c r="F821" s="4"/>
      <c r="G821" s="4"/>
      <c r="I821" s="4"/>
      <c r="K821" s="4"/>
    </row>
    <row r="822" ht="15.75" customHeight="1">
      <c r="F822" s="4"/>
      <c r="G822" s="4"/>
      <c r="I822" s="4"/>
      <c r="K822" s="4"/>
    </row>
    <row r="823" ht="15.75" customHeight="1">
      <c r="F823" s="4"/>
      <c r="G823" s="4"/>
      <c r="I823" s="4"/>
      <c r="K823" s="4"/>
    </row>
    <row r="824" ht="15.75" customHeight="1">
      <c r="F824" s="4"/>
      <c r="G824" s="4"/>
      <c r="I824" s="4"/>
      <c r="K824" s="4"/>
    </row>
    <row r="825" ht="15.75" customHeight="1">
      <c r="F825" s="4"/>
      <c r="G825" s="4"/>
      <c r="I825" s="4"/>
      <c r="K825" s="4"/>
    </row>
    <row r="826" ht="15.75" customHeight="1">
      <c r="F826" s="4"/>
      <c r="G826" s="4"/>
      <c r="I826" s="4"/>
      <c r="K826" s="4"/>
    </row>
    <row r="827" ht="15.75" customHeight="1">
      <c r="F827" s="4"/>
      <c r="G827" s="4"/>
      <c r="I827" s="4"/>
      <c r="K827" s="4"/>
    </row>
    <row r="828" ht="15.75" customHeight="1">
      <c r="F828" s="4"/>
      <c r="G828" s="4"/>
      <c r="I828" s="4"/>
      <c r="K828" s="4"/>
    </row>
    <row r="829" ht="15.75" customHeight="1">
      <c r="F829" s="4"/>
      <c r="G829" s="4"/>
      <c r="I829" s="4"/>
      <c r="K829" s="4"/>
    </row>
    <row r="830" ht="15.75" customHeight="1">
      <c r="F830" s="4"/>
      <c r="G830" s="4"/>
      <c r="I830" s="4"/>
      <c r="K830" s="4"/>
    </row>
    <row r="831" ht="15.75" customHeight="1">
      <c r="F831" s="4"/>
      <c r="G831" s="4"/>
      <c r="I831" s="4"/>
      <c r="K831" s="4"/>
    </row>
    <row r="832" ht="15.75" customHeight="1">
      <c r="F832" s="4"/>
      <c r="G832" s="4"/>
      <c r="I832" s="4"/>
      <c r="K832" s="4"/>
    </row>
    <row r="833" ht="15.75" customHeight="1">
      <c r="F833" s="4"/>
      <c r="G833" s="4"/>
      <c r="I833" s="4"/>
      <c r="K833" s="4"/>
    </row>
    <row r="834" ht="15.75" customHeight="1">
      <c r="F834" s="4"/>
      <c r="G834" s="4"/>
      <c r="I834" s="4"/>
      <c r="K834" s="4"/>
    </row>
    <row r="835" ht="15.75" customHeight="1">
      <c r="F835" s="4"/>
      <c r="G835" s="4"/>
      <c r="I835" s="4"/>
      <c r="K835" s="4"/>
    </row>
    <row r="836" ht="15.75" customHeight="1">
      <c r="F836" s="4"/>
      <c r="G836" s="4"/>
      <c r="I836" s="4"/>
      <c r="K836" s="4"/>
    </row>
    <row r="837" ht="15.75" customHeight="1">
      <c r="F837" s="4"/>
      <c r="G837" s="4"/>
      <c r="I837" s="4"/>
      <c r="K837" s="4"/>
    </row>
    <row r="838" ht="15.75" customHeight="1">
      <c r="F838" s="4"/>
      <c r="G838" s="4"/>
      <c r="I838" s="4"/>
      <c r="K838" s="4"/>
    </row>
    <row r="839" ht="15.75" customHeight="1">
      <c r="F839" s="4"/>
      <c r="G839" s="4"/>
      <c r="I839" s="4"/>
      <c r="K839" s="4"/>
    </row>
    <row r="840" ht="15.75" customHeight="1">
      <c r="F840" s="4"/>
      <c r="G840" s="4"/>
      <c r="I840" s="4"/>
      <c r="K840" s="4"/>
    </row>
    <row r="841" ht="15.75" customHeight="1">
      <c r="F841" s="4"/>
      <c r="G841" s="4"/>
      <c r="I841" s="4"/>
      <c r="K841" s="4"/>
    </row>
    <row r="842" ht="15.75" customHeight="1">
      <c r="F842" s="4"/>
      <c r="G842" s="4"/>
      <c r="I842" s="4"/>
      <c r="K842" s="4"/>
    </row>
    <row r="843" ht="15.75" customHeight="1">
      <c r="F843" s="4"/>
      <c r="G843" s="4"/>
      <c r="I843" s="4"/>
      <c r="K843" s="4"/>
    </row>
    <row r="844" ht="15.75" customHeight="1">
      <c r="F844" s="4"/>
      <c r="G844" s="4"/>
      <c r="I844" s="4"/>
      <c r="K844" s="4"/>
    </row>
    <row r="845" ht="15.75" customHeight="1">
      <c r="F845" s="4"/>
      <c r="G845" s="4"/>
      <c r="I845" s="4"/>
      <c r="K845" s="4"/>
    </row>
    <row r="846" ht="15.75" customHeight="1">
      <c r="F846" s="4"/>
      <c r="G846" s="4"/>
      <c r="I846" s="4"/>
      <c r="K846" s="4"/>
    </row>
    <row r="847" ht="15.75" customHeight="1">
      <c r="F847" s="4"/>
      <c r="G847" s="4"/>
      <c r="I847" s="4"/>
      <c r="K847" s="4"/>
    </row>
    <row r="848" ht="15.75" customHeight="1">
      <c r="F848" s="4"/>
      <c r="G848" s="4"/>
      <c r="I848" s="4"/>
      <c r="K848" s="4"/>
    </row>
    <row r="849" ht="15.75" customHeight="1">
      <c r="F849" s="4"/>
      <c r="G849" s="4"/>
      <c r="I849" s="4"/>
      <c r="K849" s="4"/>
    </row>
    <row r="850" ht="15.75" customHeight="1">
      <c r="F850" s="4"/>
      <c r="G850" s="4"/>
      <c r="I850" s="4"/>
      <c r="K850" s="4"/>
    </row>
    <row r="851" ht="15.75" customHeight="1">
      <c r="F851" s="4"/>
      <c r="G851" s="4"/>
      <c r="I851" s="4"/>
      <c r="K851" s="4"/>
    </row>
    <row r="852" ht="15.75" customHeight="1">
      <c r="F852" s="4"/>
      <c r="G852" s="4"/>
      <c r="I852" s="4"/>
      <c r="K852" s="4"/>
    </row>
    <row r="853" ht="15.75" customHeight="1">
      <c r="F853" s="4"/>
      <c r="G853" s="4"/>
      <c r="I853" s="4"/>
      <c r="K853" s="4"/>
    </row>
    <row r="854" ht="15.75" customHeight="1">
      <c r="F854" s="4"/>
      <c r="G854" s="4"/>
      <c r="I854" s="4"/>
      <c r="K854" s="4"/>
    </row>
    <row r="855" ht="15.75" customHeight="1">
      <c r="F855" s="4"/>
      <c r="G855" s="4"/>
      <c r="I855" s="4"/>
      <c r="K855" s="4"/>
    </row>
    <row r="856" ht="15.75" customHeight="1">
      <c r="F856" s="4"/>
      <c r="G856" s="4"/>
      <c r="I856" s="4"/>
      <c r="K856" s="4"/>
    </row>
    <row r="857" ht="15.75" customHeight="1">
      <c r="F857" s="4"/>
      <c r="G857" s="4"/>
      <c r="I857" s="4"/>
      <c r="K857" s="4"/>
    </row>
    <row r="858" ht="15.75" customHeight="1">
      <c r="F858" s="4"/>
      <c r="G858" s="4"/>
      <c r="I858" s="4"/>
      <c r="K858" s="4"/>
    </row>
    <row r="859" ht="15.75" customHeight="1">
      <c r="F859" s="4"/>
      <c r="G859" s="4"/>
      <c r="I859" s="4"/>
      <c r="K859" s="4"/>
    </row>
    <row r="860" ht="15.75" customHeight="1">
      <c r="F860" s="4"/>
      <c r="G860" s="4"/>
      <c r="I860" s="4"/>
      <c r="K860" s="4"/>
    </row>
    <row r="861" ht="15.75" customHeight="1">
      <c r="F861" s="4"/>
      <c r="G861" s="4"/>
      <c r="I861" s="4"/>
      <c r="K861" s="4"/>
    </row>
    <row r="862" ht="15.75" customHeight="1">
      <c r="F862" s="4"/>
      <c r="G862" s="4"/>
      <c r="I862" s="4"/>
      <c r="K862" s="4"/>
    </row>
    <row r="863" ht="15.75" customHeight="1">
      <c r="F863" s="4"/>
      <c r="G863" s="4"/>
      <c r="I863" s="4"/>
      <c r="K863" s="4"/>
    </row>
    <row r="864" ht="15.75" customHeight="1">
      <c r="F864" s="4"/>
      <c r="G864" s="4"/>
      <c r="I864" s="4"/>
      <c r="K864" s="4"/>
    </row>
    <row r="865" ht="15.75" customHeight="1">
      <c r="F865" s="4"/>
      <c r="G865" s="4"/>
      <c r="I865" s="4"/>
      <c r="K865" s="4"/>
    </row>
    <row r="866" ht="15.75" customHeight="1">
      <c r="F866" s="4"/>
      <c r="G866" s="4"/>
      <c r="I866" s="4"/>
      <c r="K866" s="4"/>
    </row>
    <row r="867" ht="15.75" customHeight="1">
      <c r="F867" s="4"/>
      <c r="G867" s="4"/>
      <c r="I867" s="4"/>
      <c r="K867" s="4"/>
    </row>
    <row r="868" ht="15.75" customHeight="1">
      <c r="F868" s="4"/>
      <c r="G868" s="4"/>
      <c r="I868" s="4"/>
      <c r="K868" s="4"/>
    </row>
    <row r="869" ht="15.75" customHeight="1">
      <c r="F869" s="4"/>
      <c r="G869" s="4"/>
      <c r="I869" s="4"/>
      <c r="K869" s="4"/>
    </row>
    <row r="870" ht="15.75" customHeight="1">
      <c r="F870" s="4"/>
      <c r="G870" s="4"/>
      <c r="I870" s="4"/>
      <c r="K870" s="4"/>
    </row>
    <row r="871" ht="15.75" customHeight="1">
      <c r="F871" s="4"/>
      <c r="G871" s="4"/>
      <c r="I871" s="4"/>
      <c r="K871" s="4"/>
    </row>
    <row r="872" ht="15.75" customHeight="1">
      <c r="F872" s="4"/>
      <c r="G872" s="4"/>
      <c r="I872" s="4"/>
      <c r="K872" s="4"/>
    </row>
    <row r="873" ht="15.75" customHeight="1">
      <c r="F873" s="4"/>
      <c r="G873" s="4"/>
      <c r="I873" s="4"/>
      <c r="K873" s="4"/>
    </row>
    <row r="874" ht="15.75" customHeight="1">
      <c r="F874" s="4"/>
      <c r="G874" s="4"/>
      <c r="I874" s="4"/>
      <c r="K874" s="4"/>
    </row>
    <row r="875" ht="15.75" customHeight="1">
      <c r="F875" s="4"/>
      <c r="G875" s="4"/>
      <c r="I875" s="4"/>
      <c r="K875" s="4"/>
    </row>
    <row r="876" ht="15.75" customHeight="1">
      <c r="F876" s="4"/>
      <c r="G876" s="4"/>
      <c r="I876" s="4"/>
      <c r="K876" s="4"/>
    </row>
    <row r="877" ht="15.75" customHeight="1">
      <c r="F877" s="4"/>
      <c r="G877" s="4"/>
      <c r="I877" s="4"/>
      <c r="K877" s="4"/>
    </row>
    <row r="878" ht="15.75" customHeight="1">
      <c r="F878" s="4"/>
      <c r="G878" s="4"/>
      <c r="I878" s="4"/>
      <c r="K878" s="4"/>
    </row>
    <row r="879" ht="15.75" customHeight="1">
      <c r="F879" s="4"/>
      <c r="G879" s="4"/>
      <c r="I879" s="4"/>
      <c r="K879" s="4"/>
    </row>
    <row r="880" ht="15.75" customHeight="1">
      <c r="F880" s="4"/>
      <c r="G880" s="4"/>
      <c r="I880" s="4"/>
      <c r="K880" s="4"/>
    </row>
    <row r="881" ht="15.75" customHeight="1">
      <c r="F881" s="4"/>
      <c r="G881" s="4"/>
      <c r="I881" s="4"/>
      <c r="K881" s="4"/>
    </row>
    <row r="882" ht="15.75" customHeight="1">
      <c r="F882" s="4"/>
      <c r="G882" s="4"/>
      <c r="I882" s="4"/>
      <c r="K882" s="4"/>
    </row>
    <row r="883" ht="15.75" customHeight="1">
      <c r="F883" s="4"/>
      <c r="G883" s="4"/>
      <c r="I883" s="4"/>
      <c r="K883" s="4"/>
    </row>
    <row r="884" ht="15.75" customHeight="1">
      <c r="F884" s="4"/>
      <c r="G884" s="4"/>
      <c r="I884" s="4"/>
      <c r="K884" s="4"/>
    </row>
    <row r="885" ht="15.75" customHeight="1">
      <c r="F885" s="4"/>
      <c r="G885" s="4"/>
      <c r="I885" s="4"/>
      <c r="K885" s="4"/>
    </row>
    <row r="886" ht="15.75" customHeight="1">
      <c r="F886" s="4"/>
      <c r="G886" s="4"/>
      <c r="I886" s="4"/>
      <c r="K886" s="4"/>
    </row>
    <row r="887" ht="15.75" customHeight="1">
      <c r="F887" s="4"/>
      <c r="G887" s="4"/>
      <c r="I887" s="4"/>
      <c r="K887" s="4"/>
    </row>
    <row r="888" ht="15.75" customHeight="1">
      <c r="F888" s="4"/>
      <c r="G888" s="4"/>
      <c r="I888" s="4"/>
      <c r="K888" s="4"/>
    </row>
    <row r="889" ht="15.75" customHeight="1">
      <c r="F889" s="4"/>
      <c r="G889" s="4"/>
      <c r="I889" s="4"/>
      <c r="K889" s="4"/>
    </row>
    <row r="890" ht="15.75" customHeight="1">
      <c r="F890" s="4"/>
      <c r="G890" s="4"/>
      <c r="I890" s="4"/>
      <c r="K890" s="4"/>
    </row>
    <row r="891" ht="15.75" customHeight="1">
      <c r="F891" s="4"/>
      <c r="G891" s="4"/>
      <c r="I891" s="4"/>
      <c r="K891" s="4"/>
    </row>
    <row r="892" ht="15.75" customHeight="1">
      <c r="F892" s="4"/>
      <c r="G892" s="4"/>
      <c r="I892" s="4"/>
      <c r="K892" s="4"/>
    </row>
    <row r="893" ht="15.75" customHeight="1">
      <c r="F893" s="4"/>
      <c r="G893" s="4"/>
      <c r="I893" s="4"/>
      <c r="K893" s="4"/>
    </row>
    <row r="894" ht="15.75" customHeight="1">
      <c r="F894" s="4"/>
      <c r="G894" s="4"/>
      <c r="I894" s="4"/>
      <c r="K894" s="4"/>
    </row>
    <row r="895" ht="15.75" customHeight="1">
      <c r="F895" s="4"/>
      <c r="G895" s="4"/>
      <c r="I895" s="4"/>
      <c r="K895" s="4"/>
    </row>
    <row r="896" ht="15.75" customHeight="1">
      <c r="F896" s="4"/>
      <c r="G896" s="4"/>
      <c r="I896" s="4"/>
      <c r="K896" s="4"/>
    </row>
    <row r="897" ht="15.75" customHeight="1">
      <c r="F897" s="4"/>
      <c r="G897" s="4"/>
      <c r="I897" s="4"/>
      <c r="K897" s="4"/>
    </row>
    <row r="898" ht="15.75" customHeight="1">
      <c r="F898" s="4"/>
      <c r="G898" s="4"/>
      <c r="I898" s="4"/>
      <c r="K898" s="4"/>
    </row>
    <row r="899" ht="15.75" customHeight="1">
      <c r="F899" s="4"/>
      <c r="G899" s="4"/>
      <c r="I899" s="4"/>
      <c r="K899" s="4"/>
    </row>
    <row r="900" ht="15.75" customHeight="1">
      <c r="F900" s="4"/>
      <c r="G900" s="4"/>
      <c r="I900" s="4"/>
      <c r="K900" s="4"/>
    </row>
    <row r="901" ht="15.75" customHeight="1">
      <c r="F901" s="4"/>
      <c r="G901" s="4"/>
      <c r="I901" s="4"/>
      <c r="K901" s="4"/>
    </row>
    <row r="902" ht="15.75" customHeight="1">
      <c r="F902" s="4"/>
      <c r="G902" s="4"/>
      <c r="I902" s="4"/>
      <c r="K902" s="4"/>
    </row>
    <row r="903" ht="15.75" customHeight="1">
      <c r="F903" s="4"/>
      <c r="G903" s="4"/>
      <c r="I903" s="4"/>
      <c r="K903" s="4"/>
    </row>
    <row r="904" ht="15.75" customHeight="1">
      <c r="F904" s="4"/>
      <c r="G904" s="4"/>
      <c r="I904" s="4"/>
      <c r="K904" s="4"/>
    </row>
    <row r="905" ht="15.75" customHeight="1">
      <c r="F905" s="4"/>
      <c r="G905" s="4"/>
      <c r="I905" s="4"/>
      <c r="K905" s="4"/>
    </row>
    <row r="906" ht="15.75" customHeight="1">
      <c r="F906" s="4"/>
      <c r="G906" s="4"/>
      <c r="I906" s="4"/>
      <c r="K906" s="4"/>
    </row>
    <row r="907" ht="15.75" customHeight="1">
      <c r="F907" s="4"/>
      <c r="G907" s="4"/>
      <c r="I907" s="4"/>
      <c r="K907" s="4"/>
    </row>
    <row r="908" ht="15.75" customHeight="1">
      <c r="F908" s="4"/>
      <c r="G908" s="4"/>
      <c r="I908" s="4"/>
      <c r="K908" s="4"/>
    </row>
    <row r="909" ht="15.75" customHeight="1">
      <c r="F909" s="4"/>
      <c r="G909" s="4"/>
      <c r="I909" s="4"/>
      <c r="K909" s="4"/>
    </row>
    <row r="910" ht="15.75" customHeight="1">
      <c r="F910" s="4"/>
      <c r="G910" s="4"/>
      <c r="I910" s="4"/>
      <c r="K910" s="4"/>
    </row>
    <row r="911" ht="15.75" customHeight="1">
      <c r="F911" s="4"/>
      <c r="G911" s="4"/>
      <c r="I911" s="4"/>
      <c r="K911" s="4"/>
    </row>
    <row r="912" ht="15.75" customHeight="1">
      <c r="F912" s="4"/>
      <c r="G912" s="4"/>
      <c r="I912" s="4"/>
      <c r="K912" s="4"/>
    </row>
    <row r="913" ht="15.75" customHeight="1">
      <c r="F913" s="4"/>
      <c r="G913" s="4"/>
      <c r="I913" s="4"/>
      <c r="K913" s="4"/>
    </row>
    <row r="914" ht="15.75" customHeight="1">
      <c r="F914" s="4"/>
      <c r="G914" s="4"/>
      <c r="I914" s="4"/>
      <c r="K914" s="4"/>
    </row>
    <row r="915" ht="15.75" customHeight="1">
      <c r="F915" s="4"/>
      <c r="G915" s="4"/>
      <c r="I915" s="4"/>
      <c r="K915" s="4"/>
    </row>
    <row r="916" ht="15.75" customHeight="1">
      <c r="F916" s="4"/>
      <c r="G916" s="4"/>
      <c r="I916" s="4"/>
      <c r="K916" s="4"/>
    </row>
    <row r="917" ht="15.75" customHeight="1">
      <c r="F917" s="4"/>
      <c r="G917" s="4"/>
      <c r="I917" s="4"/>
      <c r="K917" s="4"/>
    </row>
    <row r="918" ht="15.75" customHeight="1">
      <c r="F918" s="4"/>
      <c r="G918" s="4"/>
      <c r="I918" s="4"/>
      <c r="K918" s="4"/>
    </row>
    <row r="919" ht="15.75" customHeight="1">
      <c r="F919" s="4"/>
      <c r="G919" s="4"/>
      <c r="I919" s="4"/>
      <c r="K919" s="4"/>
    </row>
    <row r="920" ht="15.75" customHeight="1">
      <c r="F920" s="4"/>
      <c r="G920" s="4"/>
      <c r="I920" s="4"/>
      <c r="K920" s="4"/>
    </row>
    <row r="921" ht="15.75" customHeight="1">
      <c r="F921" s="4"/>
      <c r="G921" s="4"/>
      <c r="I921" s="4"/>
      <c r="K921" s="4"/>
    </row>
    <row r="922" ht="15.75" customHeight="1">
      <c r="F922" s="4"/>
      <c r="G922" s="4"/>
      <c r="I922" s="4"/>
      <c r="K922" s="4"/>
    </row>
    <row r="923" ht="15.75" customHeight="1">
      <c r="F923" s="4"/>
      <c r="G923" s="4"/>
      <c r="I923" s="4"/>
      <c r="K923" s="4"/>
    </row>
    <row r="924" ht="15.75" customHeight="1">
      <c r="F924" s="4"/>
      <c r="G924" s="4"/>
      <c r="I924" s="4"/>
      <c r="K924" s="4"/>
    </row>
    <row r="925" ht="15.75" customHeight="1">
      <c r="F925" s="4"/>
      <c r="G925" s="4"/>
      <c r="I925" s="4"/>
      <c r="K925" s="4"/>
    </row>
    <row r="926" ht="15.75" customHeight="1">
      <c r="F926" s="4"/>
      <c r="G926" s="4"/>
      <c r="I926" s="4"/>
      <c r="K926" s="4"/>
    </row>
    <row r="927" ht="15.75" customHeight="1">
      <c r="F927" s="4"/>
      <c r="G927" s="4"/>
      <c r="I927" s="4"/>
      <c r="K927" s="4"/>
    </row>
    <row r="928" ht="15.75" customHeight="1">
      <c r="F928" s="4"/>
      <c r="G928" s="4"/>
      <c r="I928" s="4"/>
      <c r="K928" s="4"/>
    </row>
    <row r="929" ht="15.75" customHeight="1">
      <c r="F929" s="4"/>
      <c r="G929" s="4"/>
      <c r="I929" s="4"/>
      <c r="K929" s="4"/>
    </row>
    <row r="930" ht="15.75" customHeight="1">
      <c r="F930" s="4"/>
      <c r="G930" s="4"/>
      <c r="I930" s="4"/>
      <c r="K930" s="4"/>
    </row>
    <row r="931" ht="15.75" customHeight="1">
      <c r="F931" s="4"/>
      <c r="G931" s="4"/>
      <c r="I931" s="4"/>
      <c r="K931" s="4"/>
    </row>
    <row r="932" ht="15.75" customHeight="1">
      <c r="F932" s="4"/>
      <c r="G932" s="4"/>
      <c r="I932" s="4"/>
      <c r="K932" s="4"/>
    </row>
    <row r="933" ht="15.75" customHeight="1">
      <c r="F933" s="4"/>
      <c r="G933" s="4"/>
      <c r="I933" s="4"/>
      <c r="K933" s="4"/>
    </row>
    <row r="934" ht="15.75" customHeight="1">
      <c r="F934" s="4"/>
      <c r="G934" s="4"/>
      <c r="I934" s="4"/>
      <c r="K934" s="4"/>
    </row>
    <row r="935" ht="15.75" customHeight="1">
      <c r="F935" s="4"/>
      <c r="G935" s="4"/>
      <c r="I935" s="4"/>
      <c r="K935" s="4"/>
    </row>
    <row r="936" ht="15.75" customHeight="1">
      <c r="F936" s="4"/>
      <c r="G936" s="4"/>
      <c r="I936" s="4"/>
      <c r="K936" s="4"/>
    </row>
    <row r="937" ht="15.75" customHeight="1">
      <c r="F937" s="4"/>
      <c r="G937" s="4"/>
      <c r="I937" s="4"/>
      <c r="K937" s="4"/>
    </row>
    <row r="938" ht="15.75" customHeight="1">
      <c r="F938" s="4"/>
      <c r="G938" s="4"/>
      <c r="I938" s="4"/>
      <c r="K938" s="4"/>
    </row>
    <row r="939" ht="15.75" customHeight="1">
      <c r="F939" s="4"/>
      <c r="G939" s="4"/>
      <c r="I939" s="4"/>
      <c r="K939" s="4"/>
    </row>
    <row r="940" ht="15.75" customHeight="1">
      <c r="F940" s="4"/>
      <c r="G940" s="4"/>
      <c r="I940" s="4"/>
      <c r="K940" s="4"/>
    </row>
    <row r="941" ht="15.75" customHeight="1">
      <c r="F941" s="4"/>
      <c r="G941" s="4"/>
      <c r="I941" s="4"/>
      <c r="K941" s="4"/>
    </row>
    <row r="942" ht="15.75" customHeight="1">
      <c r="F942" s="4"/>
      <c r="G942" s="4"/>
      <c r="I942" s="4"/>
      <c r="K942" s="4"/>
    </row>
    <row r="943" ht="15.75" customHeight="1">
      <c r="F943" s="4"/>
      <c r="G943" s="4"/>
      <c r="I943" s="4"/>
      <c r="K943" s="4"/>
    </row>
    <row r="944" ht="15.75" customHeight="1">
      <c r="F944" s="4"/>
      <c r="G944" s="4"/>
      <c r="I944" s="4"/>
      <c r="K944" s="4"/>
    </row>
    <row r="945" ht="15.75" customHeight="1">
      <c r="F945" s="4"/>
      <c r="G945" s="4"/>
      <c r="I945" s="4"/>
      <c r="K945" s="4"/>
    </row>
    <row r="946" ht="15.75" customHeight="1">
      <c r="F946" s="4"/>
      <c r="G946" s="4"/>
      <c r="I946" s="4"/>
      <c r="K946" s="4"/>
    </row>
    <row r="947" ht="15.75" customHeight="1">
      <c r="F947" s="4"/>
      <c r="G947" s="4"/>
      <c r="I947" s="4"/>
      <c r="K947" s="4"/>
    </row>
    <row r="948" ht="15.75" customHeight="1">
      <c r="F948" s="4"/>
      <c r="G948" s="4"/>
      <c r="I948" s="4"/>
      <c r="K948" s="4"/>
    </row>
    <row r="949" ht="15.75" customHeight="1">
      <c r="F949" s="4"/>
      <c r="G949" s="4"/>
      <c r="I949" s="4"/>
      <c r="K949" s="4"/>
    </row>
    <row r="950" ht="15.75" customHeight="1">
      <c r="F950" s="4"/>
      <c r="G950" s="4"/>
      <c r="I950" s="4"/>
      <c r="K950" s="4"/>
    </row>
    <row r="951" ht="15.75" customHeight="1">
      <c r="F951" s="4"/>
      <c r="G951" s="4"/>
      <c r="I951" s="4"/>
      <c r="K951" s="4"/>
    </row>
    <row r="952" ht="15.75" customHeight="1">
      <c r="F952" s="4"/>
      <c r="G952" s="4"/>
      <c r="I952" s="4"/>
      <c r="K952" s="4"/>
    </row>
    <row r="953" ht="15.75" customHeight="1">
      <c r="F953" s="4"/>
      <c r="G953" s="4"/>
      <c r="I953" s="4"/>
      <c r="K953" s="4"/>
    </row>
    <row r="954" ht="15.75" customHeight="1">
      <c r="F954" s="4"/>
      <c r="G954" s="4"/>
      <c r="I954" s="4"/>
      <c r="K954" s="4"/>
    </row>
    <row r="955" ht="15.75" customHeight="1">
      <c r="F955" s="4"/>
      <c r="G955" s="4"/>
      <c r="I955" s="4"/>
      <c r="K955" s="4"/>
    </row>
    <row r="956" ht="15.75" customHeight="1">
      <c r="F956" s="4"/>
      <c r="G956" s="4"/>
      <c r="I956" s="4"/>
      <c r="K956" s="4"/>
    </row>
    <row r="957" ht="15.75" customHeight="1">
      <c r="F957" s="4"/>
      <c r="G957" s="4"/>
      <c r="I957" s="4"/>
      <c r="K957" s="4"/>
    </row>
    <row r="958" ht="15.75" customHeight="1">
      <c r="F958" s="4"/>
      <c r="G958" s="4"/>
      <c r="I958" s="4"/>
      <c r="K958" s="4"/>
    </row>
    <row r="959" ht="15.75" customHeight="1">
      <c r="F959" s="4"/>
      <c r="G959" s="4"/>
      <c r="I959" s="4"/>
      <c r="K959" s="4"/>
    </row>
    <row r="960" ht="15.75" customHeight="1">
      <c r="F960" s="4"/>
      <c r="G960" s="4"/>
      <c r="I960" s="4"/>
      <c r="K960" s="4"/>
    </row>
    <row r="961" ht="15.75" customHeight="1">
      <c r="F961" s="4"/>
      <c r="G961" s="4"/>
      <c r="I961" s="4"/>
      <c r="K961" s="4"/>
    </row>
    <row r="962" ht="15.75" customHeight="1">
      <c r="F962" s="4"/>
      <c r="G962" s="4"/>
      <c r="I962" s="4"/>
      <c r="K962" s="4"/>
    </row>
    <row r="963" ht="15.75" customHeight="1">
      <c r="F963" s="4"/>
      <c r="G963" s="4"/>
      <c r="I963" s="4"/>
      <c r="K963" s="4"/>
    </row>
    <row r="964" ht="15.75" customHeight="1">
      <c r="F964" s="4"/>
      <c r="G964" s="4"/>
      <c r="I964" s="4"/>
      <c r="K964" s="4"/>
    </row>
    <row r="965" ht="15.75" customHeight="1">
      <c r="F965" s="4"/>
      <c r="G965" s="4"/>
      <c r="I965" s="4"/>
      <c r="K965" s="4"/>
    </row>
    <row r="966" ht="15.75" customHeight="1">
      <c r="F966" s="4"/>
      <c r="G966" s="4"/>
      <c r="I966" s="4"/>
      <c r="K966" s="4"/>
    </row>
    <row r="967" ht="15.75" customHeight="1">
      <c r="F967" s="4"/>
      <c r="G967" s="4"/>
      <c r="I967" s="4"/>
      <c r="K967" s="4"/>
    </row>
    <row r="968" ht="15.75" customHeight="1">
      <c r="F968" s="4"/>
      <c r="G968" s="4"/>
      <c r="I968" s="4"/>
      <c r="K968" s="4"/>
    </row>
    <row r="969" ht="15.75" customHeight="1">
      <c r="F969" s="4"/>
      <c r="G969" s="4"/>
      <c r="I969" s="4"/>
      <c r="K969" s="4"/>
    </row>
    <row r="970" ht="15.75" customHeight="1">
      <c r="F970" s="4"/>
      <c r="G970" s="4"/>
      <c r="I970" s="4"/>
      <c r="K970" s="4"/>
    </row>
    <row r="971" ht="15.75" customHeight="1">
      <c r="F971" s="4"/>
      <c r="G971" s="4"/>
      <c r="I971" s="4"/>
      <c r="K971" s="4"/>
    </row>
    <row r="972" ht="15.75" customHeight="1">
      <c r="F972" s="4"/>
      <c r="G972" s="4"/>
      <c r="I972" s="4"/>
      <c r="K972" s="4"/>
    </row>
    <row r="973" ht="15.75" customHeight="1">
      <c r="F973" s="4"/>
      <c r="G973" s="4"/>
      <c r="I973" s="4"/>
      <c r="K973" s="4"/>
    </row>
    <row r="974" ht="15.75" customHeight="1">
      <c r="F974" s="4"/>
      <c r="G974" s="4"/>
      <c r="I974" s="4"/>
      <c r="K974" s="4"/>
    </row>
    <row r="975" ht="15.75" customHeight="1">
      <c r="F975" s="4"/>
      <c r="G975" s="4"/>
      <c r="I975" s="4"/>
      <c r="K975" s="4"/>
    </row>
    <row r="976" ht="15.75" customHeight="1">
      <c r="F976" s="4"/>
      <c r="G976" s="4"/>
      <c r="I976" s="4"/>
      <c r="K976" s="4"/>
    </row>
    <row r="977" ht="15.75" customHeight="1">
      <c r="F977" s="4"/>
      <c r="G977" s="4"/>
      <c r="I977" s="4"/>
      <c r="K977" s="4"/>
    </row>
    <row r="978" ht="15.75" customHeight="1">
      <c r="F978" s="4"/>
      <c r="G978" s="4"/>
      <c r="I978" s="4"/>
      <c r="K978" s="4"/>
    </row>
    <row r="979" ht="15.75" customHeight="1">
      <c r="F979" s="4"/>
      <c r="G979" s="4"/>
      <c r="I979" s="4"/>
      <c r="K979" s="4"/>
    </row>
    <row r="980" ht="15.75" customHeight="1">
      <c r="F980" s="4"/>
      <c r="G980" s="4"/>
      <c r="I980" s="4"/>
      <c r="K980" s="4"/>
    </row>
    <row r="981" ht="15.75" customHeight="1">
      <c r="F981" s="4"/>
      <c r="G981" s="4"/>
      <c r="I981" s="4"/>
      <c r="K981" s="4"/>
    </row>
    <row r="982" ht="15.75" customHeight="1">
      <c r="F982" s="4"/>
      <c r="G982" s="4"/>
      <c r="I982" s="4"/>
      <c r="K982" s="4"/>
    </row>
    <row r="983" ht="15.75" customHeight="1">
      <c r="F983" s="4"/>
      <c r="G983" s="4"/>
      <c r="I983" s="4"/>
      <c r="K983" s="4"/>
    </row>
    <row r="984" ht="15.75" customHeight="1">
      <c r="F984" s="4"/>
      <c r="G984" s="4"/>
      <c r="I984" s="4"/>
      <c r="K984" s="4"/>
    </row>
    <row r="985" ht="15.75" customHeight="1">
      <c r="F985" s="4"/>
      <c r="G985" s="4"/>
      <c r="I985" s="4"/>
      <c r="K985" s="4"/>
    </row>
    <row r="986" ht="15.75" customHeight="1">
      <c r="F986" s="4"/>
      <c r="G986" s="4"/>
      <c r="I986" s="4"/>
      <c r="K986" s="4"/>
    </row>
    <row r="987" ht="15.75" customHeight="1">
      <c r="F987" s="4"/>
      <c r="G987" s="4"/>
      <c r="I987" s="4"/>
      <c r="K987" s="4"/>
    </row>
    <row r="988" ht="15.75" customHeight="1">
      <c r="F988" s="4"/>
      <c r="G988" s="4"/>
      <c r="I988" s="4"/>
      <c r="K988" s="4"/>
    </row>
    <row r="989" ht="15.75" customHeight="1">
      <c r="F989" s="4"/>
      <c r="G989" s="4"/>
      <c r="I989" s="4"/>
      <c r="K989" s="4"/>
    </row>
    <row r="990" ht="15.75" customHeight="1">
      <c r="F990" s="4"/>
      <c r="G990" s="4"/>
      <c r="I990" s="4"/>
      <c r="K990" s="4"/>
    </row>
    <row r="991" ht="15.75" customHeight="1">
      <c r="F991" s="4"/>
      <c r="G991" s="4"/>
      <c r="I991" s="4"/>
      <c r="K991" s="4"/>
    </row>
    <row r="992" ht="15.75" customHeight="1">
      <c r="F992" s="4"/>
      <c r="G992" s="4"/>
      <c r="I992" s="4"/>
      <c r="K992" s="4"/>
    </row>
    <row r="993" ht="15.75" customHeight="1">
      <c r="F993" s="4"/>
      <c r="G993" s="4"/>
      <c r="I993" s="4"/>
      <c r="K993" s="4"/>
    </row>
    <row r="994" ht="15.75" customHeight="1">
      <c r="F994" s="4"/>
      <c r="G994" s="4"/>
      <c r="I994" s="4"/>
      <c r="K994" s="4"/>
    </row>
    <row r="995" ht="15.75" customHeight="1">
      <c r="F995" s="4"/>
      <c r="G995" s="4"/>
      <c r="I995" s="4"/>
      <c r="K995" s="4"/>
    </row>
    <row r="996" ht="15.75" customHeight="1">
      <c r="F996" s="4"/>
      <c r="G996" s="4"/>
      <c r="I996" s="4"/>
      <c r="K996" s="4"/>
    </row>
    <row r="997" ht="15.75" customHeight="1">
      <c r="F997" s="4"/>
      <c r="G997" s="4"/>
      <c r="I997" s="4"/>
      <c r="K997" s="4"/>
    </row>
    <row r="998" ht="15.75" customHeight="1">
      <c r="F998" s="4"/>
      <c r="G998" s="4"/>
      <c r="I998" s="4"/>
      <c r="K998" s="4"/>
    </row>
    <row r="999" ht="15.75" customHeight="1">
      <c r="F999" s="4"/>
      <c r="G999" s="4"/>
      <c r="I999" s="4"/>
      <c r="K999" s="4"/>
    </row>
    <row r="1000" ht="15.75" customHeight="1">
      <c r="F1000" s="4"/>
      <c r="G1000" s="4"/>
      <c r="I1000" s="4"/>
      <c r="K1000" s="4"/>
    </row>
    <row r="1001" ht="15.75" customHeight="1">
      <c r="F1001" s="4"/>
      <c r="G1001" s="4"/>
      <c r="I1001" s="4"/>
      <c r="K1001" s="4"/>
    </row>
    <row r="1002" ht="15.75" customHeight="1">
      <c r="F1002" s="4"/>
      <c r="G1002" s="4"/>
      <c r="I1002" s="4"/>
      <c r="K1002" s="4"/>
    </row>
    <row r="1003" ht="15.75" customHeight="1">
      <c r="F1003" s="4"/>
      <c r="G1003" s="4"/>
      <c r="I1003" s="4"/>
      <c r="K1003" s="4"/>
    </row>
    <row r="1004" ht="15.75" customHeight="1">
      <c r="F1004" s="4"/>
      <c r="G1004" s="4"/>
      <c r="I1004" s="4"/>
      <c r="K1004" s="4"/>
    </row>
    <row r="1005" ht="15.75" customHeight="1">
      <c r="F1005" s="4"/>
      <c r="G1005" s="4"/>
      <c r="I1005" s="4"/>
      <c r="K1005" s="4"/>
    </row>
    <row r="1006" ht="15.75" customHeight="1">
      <c r="F1006" s="4"/>
      <c r="G1006" s="4"/>
      <c r="I1006" s="4"/>
      <c r="K1006" s="4"/>
    </row>
    <row r="1007" ht="15.75" customHeight="1">
      <c r="F1007" s="4"/>
      <c r="G1007" s="4"/>
      <c r="I1007" s="4"/>
      <c r="K1007" s="4"/>
    </row>
    <row r="1008" ht="15.75" customHeight="1">
      <c r="F1008" s="4"/>
      <c r="G1008" s="4"/>
      <c r="I1008" s="4"/>
      <c r="K1008" s="4"/>
    </row>
    <row r="1009" ht="15.75" customHeight="1">
      <c r="F1009" s="4"/>
      <c r="G1009" s="4"/>
      <c r="I1009" s="4"/>
      <c r="K1009" s="4"/>
    </row>
    <row r="1010" ht="15.75" customHeight="1">
      <c r="F1010" s="4"/>
      <c r="G1010" s="4"/>
      <c r="I1010" s="4"/>
      <c r="K1010" s="4"/>
    </row>
    <row r="1011" ht="15.75" customHeight="1">
      <c r="F1011" s="4"/>
      <c r="G1011" s="4"/>
      <c r="I1011" s="4"/>
      <c r="K1011" s="4"/>
    </row>
    <row r="1012" ht="15.75" customHeight="1">
      <c r="F1012" s="4"/>
      <c r="G1012" s="4"/>
      <c r="I1012" s="4"/>
      <c r="K1012" s="4"/>
    </row>
    <row r="1013" ht="15.75" customHeight="1">
      <c r="F1013" s="4"/>
      <c r="G1013" s="4"/>
      <c r="I1013" s="4"/>
      <c r="K1013" s="4"/>
    </row>
    <row r="1014" ht="15.75" customHeight="1">
      <c r="F1014" s="4"/>
      <c r="G1014" s="4"/>
      <c r="I1014" s="4"/>
      <c r="K1014" s="4"/>
    </row>
    <row r="1015" ht="15.75" customHeight="1">
      <c r="F1015" s="4"/>
      <c r="G1015" s="4"/>
      <c r="I1015" s="4"/>
      <c r="K1015" s="4"/>
    </row>
    <row r="1016" ht="15.75" customHeight="1">
      <c r="F1016" s="4"/>
      <c r="G1016" s="4"/>
      <c r="I1016" s="4"/>
      <c r="K1016" s="4"/>
    </row>
    <row r="1017" ht="15.75" customHeight="1">
      <c r="F1017" s="4"/>
      <c r="G1017" s="4"/>
      <c r="I1017" s="4"/>
      <c r="K1017" s="4"/>
    </row>
    <row r="1018" ht="15.75" customHeight="1">
      <c r="F1018" s="4"/>
      <c r="G1018" s="4"/>
      <c r="I1018" s="4"/>
      <c r="K1018" s="4"/>
    </row>
    <row r="1019" ht="15.75" customHeight="1">
      <c r="F1019" s="4"/>
      <c r="G1019" s="4"/>
      <c r="I1019" s="4"/>
      <c r="K1019" s="4"/>
    </row>
    <row r="1020" ht="15.75" customHeight="1">
      <c r="F1020" s="4"/>
      <c r="G1020" s="4"/>
      <c r="I1020" s="4"/>
      <c r="K1020" s="4"/>
    </row>
    <row r="1021" ht="15.75" customHeight="1">
      <c r="F1021" s="4"/>
      <c r="G1021" s="4"/>
      <c r="I1021" s="4"/>
      <c r="K1021" s="4"/>
    </row>
    <row r="1022" ht="15.75" customHeight="1">
      <c r="F1022" s="4"/>
      <c r="G1022" s="4"/>
      <c r="I1022" s="4"/>
      <c r="K1022" s="4"/>
    </row>
    <row r="1023" ht="15.75" customHeight="1">
      <c r="F1023" s="4"/>
      <c r="G1023" s="4"/>
      <c r="I1023" s="4"/>
      <c r="K1023" s="4"/>
    </row>
    <row r="1024" ht="15.75" customHeight="1">
      <c r="F1024" s="4"/>
      <c r="G1024" s="4"/>
      <c r="I1024" s="4"/>
      <c r="K1024" s="4"/>
    </row>
    <row r="1025" ht="15.75" customHeight="1">
      <c r="F1025" s="4"/>
      <c r="G1025" s="4"/>
      <c r="I1025" s="4"/>
      <c r="K1025" s="4"/>
    </row>
    <row r="1026" ht="15.75" customHeight="1">
      <c r="F1026" s="4"/>
      <c r="G1026" s="4"/>
      <c r="I1026" s="4"/>
      <c r="K1026" s="4"/>
    </row>
    <row r="1027" ht="15.75" customHeight="1">
      <c r="F1027" s="4"/>
      <c r="G1027" s="4"/>
      <c r="I1027" s="4"/>
      <c r="K1027" s="4"/>
    </row>
    <row r="1028" ht="15.75" customHeight="1">
      <c r="F1028" s="4"/>
      <c r="G1028" s="4"/>
      <c r="I1028" s="4"/>
      <c r="K1028" s="4"/>
    </row>
    <row r="1029" ht="15.75" customHeight="1">
      <c r="F1029" s="4"/>
      <c r="G1029" s="4"/>
      <c r="I1029" s="4"/>
      <c r="K1029" s="4"/>
    </row>
    <row r="1030" ht="15.75" customHeight="1">
      <c r="F1030" s="4"/>
      <c r="G1030" s="4"/>
      <c r="I1030" s="4"/>
      <c r="K1030" s="4"/>
    </row>
    <row r="1031" ht="15.75" customHeight="1">
      <c r="F1031" s="4"/>
      <c r="G1031" s="4"/>
      <c r="I1031" s="4"/>
      <c r="K1031" s="4"/>
    </row>
    <row r="1032" ht="15.75" customHeight="1">
      <c r="F1032" s="4"/>
      <c r="G1032" s="4"/>
      <c r="I1032" s="4"/>
      <c r="K1032" s="4"/>
    </row>
  </sheetData>
  <mergeCells count="9">
    <mergeCell ref="B60:D60"/>
    <mergeCell ref="B61:D61"/>
    <mergeCell ref="A1:M1"/>
    <mergeCell ref="A2:M2"/>
    <mergeCell ref="A3:M3"/>
    <mergeCell ref="M7:M57"/>
    <mergeCell ref="E60:H60"/>
    <mergeCell ref="I60:J60"/>
    <mergeCell ref="L60:M60"/>
  </mergeCells>
  <hyperlinks>
    <hyperlink r:id="rId1" ref="C7"/>
    <hyperlink r:id="rId2" ref="C8"/>
    <hyperlink r:id="rId3" ref="C9"/>
    <hyperlink r:id="rId4" ref="C10"/>
    <hyperlink r:id="rId5" ref="C11"/>
    <hyperlink r:id="rId6" ref="C12"/>
    <hyperlink r:id="rId7" ref="C13"/>
    <hyperlink r:id="rId8" ref="C14"/>
    <hyperlink r:id="rId9" ref="C15"/>
    <hyperlink r:id="rId10" ref="C16"/>
    <hyperlink r:id="rId11" ref="C17"/>
    <hyperlink r:id="rId12" ref="C18"/>
    <hyperlink r:id="rId13" ref="C19"/>
    <hyperlink r:id="rId14" ref="C20"/>
    <hyperlink r:id="rId15" ref="C21"/>
    <hyperlink r:id="rId16" ref="C22"/>
    <hyperlink r:id="rId17" ref="C23"/>
    <hyperlink r:id="rId18" ref="C30"/>
    <hyperlink r:id="rId19" ref="C31"/>
    <hyperlink r:id="rId20" ref="C34"/>
    <hyperlink r:id="rId21" ref="C35"/>
    <hyperlink r:id="rId22" ref="C36"/>
    <hyperlink r:id="rId23" ref="C37"/>
    <hyperlink r:id="rId24" ref="C38"/>
    <hyperlink r:id="rId25" ref="C39"/>
    <hyperlink r:id="rId26" ref="C40"/>
    <hyperlink r:id="rId27" ref="C41"/>
    <hyperlink r:id="rId28" ref="C45"/>
    <hyperlink r:id="rId29" ref="C48"/>
    <hyperlink r:id="rId30" ref="C49"/>
    <hyperlink r:id="rId31" ref="C50"/>
    <hyperlink r:id="rId32" ref="C52"/>
    <hyperlink r:id="rId33" ref="C53"/>
    <hyperlink r:id="rId34" ref="C55"/>
  </hyperlinks>
  <printOptions/>
  <pageMargins bottom="0.75" footer="0.0" header="0.0" left="0.7" right="0.7" top="0.75"/>
  <pageSetup orientation="landscape"/>
  <drawing r:id="rId3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7" width="11.71"/>
    <col customWidth="1" min="8" max="26" width="8.71"/>
  </cols>
  <sheetData>
    <row r="2" ht="18.0" customHeight="1">
      <c r="B2" s="122" t="s">
        <v>116</v>
      </c>
      <c r="C2" s="123"/>
      <c r="D2" s="123"/>
      <c r="E2" s="123"/>
      <c r="F2" s="123"/>
      <c r="G2" s="115"/>
    </row>
    <row r="3" ht="18.0" customHeight="1">
      <c r="B3" s="4"/>
      <c r="C3" s="4"/>
      <c r="D3" s="4"/>
      <c r="E3" s="4"/>
      <c r="F3" s="4"/>
      <c r="G3" s="4"/>
    </row>
    <row r="4" ht="18.0" customHeight="1">
      <c r="B4" s="124" t="s">
        <v>117</v>
      </c>
      <c r="C4" s="115"/>
      <c r="D4" s="119"/>
      <c r="E4" s="119"/>
      <c r="F4" s="119"/>
      <c r="G4" s="119"/>
    </row>
    <row r="5" ht="18.0" customHeight="1">
      <c r="B5" s="125" t="s">
        <v>118</v>
      </c>
      <c r="C5" s="126">
        <v>350.0</v>
      </c>
      <c r="D5" s="119"/>
      <c r="E5" s="119"/>
      <c r="F5" s="119"/>
      <c r="G5" s="119"/>
    </row>
    <row r="6" ht="18.0" customHeight="1">
      <c r="B6" s="125" t="s">
        <v>119</v>
      </c>
      <c r="C6" s="126">
        <v>400.0</v>
      </c>
      <c r="D6" s="119"/>
      <c r="E6" s="119"/>
      <c r="F6" s="119"/>
      <c r="G6" s="119"/>
    </row>
    <row r="7" ht="18.0" customHeight="1">
      <c r="B7" s="125" t="s">
        <v>120</v>
      </c>
      <c r="C7" s="126">
        <v>350.0</v>
      </c>
      <c r="D7" s="119"/>
      <c r="E7" s="119"/>
      <c r="F7" s="119"/>
      <c r="G7" s="119"/>
    </row>
    <row r="8" ht="18.0" customHeight="1">
      <c r="B8" s="4"/>
      <c r="C8" s="4"/>
      <c r="D8" s="119"/>
      <c r="E8" s="119"/>
      <c r="F8" s="119"/>
      <c r="G8" s="119"/>
    </row>
    <row r="9" ht="18.0" customHeight="1">
      <c r="B9" s="127" t="s">
        <v>121</v>
      </c>
      <c r="C9" s="112"/>
      <c r="D9" s="119"/>
      <c r="E9" s="119"/>
      <c r="F9" s="119"/>
      <c r="G9" s="119"/>
    </row>
    <row r="10" ht="18.0" customHeight="1">
      <c r="B10" s="128">
        <f>C6+100</f>
        <v>500</v>
      </c>
      <c r="C10" s="129" t="s">
        <v>122</v>
      </c>
      <c r="D10" s="119"/>
      <c r="E10" s="119"/>
      <c r="F10" s="119"/>
      <c r="G10" s="119"/>
    </row>
    <row r="11" ht="18.0" customHeight="1">
      <c r="B11" s="130">
        <f>C7+195</f>
        <v>545</v>
      </c>
      <c r="C11" s="131" t="s">
        <v>122</v>
      </c>
      <c r="D11" s="119"/>
      <c r="E11" s="119"/>
      <c r="F11" s="119"/>
      <c r="G11" s="119"/>
    </row>
    <row r="12" ht="18.0" customHeight="1">
      <c r="B12" s="132">
        <f>C5+141</f>
        <v>491</v>
      </c>
      <c r="C12" s="133" t="s">
        <v>123</v>
      </c>
      <c r="D12" s="119"/>
      <c r="E12" s="119"/>
      <c r="F12" s="119"/>
      <c r="G12" s="119"/>
    </row>
    <row r="13" ht="18.0" customHeight="1">
      <c r="B13" s="134">
        <f>C5+135</f>
        <v>485</v>
      </c>
      <c r="C13" s="135" t="s">
        <v>123</v>
      </c>
      <c r="D13" s="119"/>
      <c r="E13" s="119"/>
      <c r="F13" s="119"/>
      <c r="G13" s="119"/>
    </row>
    <row r="14" ht="18.0" customHeight="1">
      <c r="B14" s="136">
        <f>C6-145</f>
        <v>255</v>
      </c>
      <c r="C14" s="137" t="s">
        <v>123</v>
      </c>
      <c r="D14" s="119"/>
      <c r="E14" s="119"/>
      <c r="F14" s="119"/>
      <c r="G14" s="119"/>
    </row>
    <row r="15" ht="18.0" customHeight="1">
      <c r="B15" s="4"/>
      <c r="C15" s="4"/>
      <c r="D15" s="119"/>
      <c r="E15" s="119"/>
      <c r="F15" s="119"/>
      <c r="G15" s="119"/>
    </row>
    <row r="16" ht="18.0" customHeight="1">
      <c r="B16" s="127" t="s">
        <v>124</v>
      </c>
      <c r="C16" s="112"/>
      <c r="D16" s="119"/>
      <c r="E16" s="119"/>
      <c r="F16" s="119"/>
      <c r="G16" s="119"/>
    </row>
    <row r="17" ht="18.0" customHeight="1">
      <c r="B17" s="138">
        <f>C6+100</f>
        <v>500</v>
      </c>
      <c r="C17" s="139" t="s">
        <v>122</v>
      </c>
      <c r="D17" s="119"/>
      <c r="E17" s="119"/>
      <c r="F17" s="119"/>
      <c r="G17" s="119"/>
    </row>
    <row r="18" ht="18.0" customHeight="1">
      <c r="B18" s="140">
        <f>C5+141</f>
        <v>491</v>
      </c>
      <c r="C18" s="141" t="s">
        <v>123</v>
      </c>
      <c r="D18" s="119"/>
      <c r="E18" s="119"/>
      <c r="F18" s="119"/>
      <c r="G18" s="119"/>
    </row>
    <row r="19" ht="18.0" customHeight="1">
      <c r="B19" s="4"/>
      <c r="C19" s="4"/>
      <c r="D19" s="119"/>
      <c r="E19" s="119"/>
      <c r="F19" s="119"/>
      <c r="G19" s="119"/>
    </row>
    <row r="20" ht="18.0" customHeight="1">
      <c r="B20" s="142" t="s">
        <v>125</v>
      </c>
      <c r="C20" s="143"/>
      <c r="D20" s="142" t="s">
        <v>126</v>
      </c>
      <c r="E20" s="143"/>
      <c r="F20" s="144" t="s">
        <v>127</v>
      </c>
      <c r="G20" s="145"/>
    </row>
    <row r="21" ht="18.0" customHeight="1">
      <c r="B21" s="146">
        <f>C7+130</f>
        <v>480</v>
      </c>
      <c r="C21" s="147" t="s">
        <v>122</v>
      </c>
      <c r="D21" s="146">
        <f>C5+150</f>
        <v>500</v>
      </c>
      <c r="E21" s="147" t="s">
        <v>128</v>
      </c>
      <c r="F21" s="148">
        <f>C6+100</f>
        <v>500</v>
      </c>
      <c r="G21" s="149" t="s">
        <v>123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G2"/>
    <mergeCell ref="B4:C4"/>
    <mergeCell ref="B9:C9"/>
    <mergeCell ref="B16:C16"/>
    <mergeCell ref="B20:C20"/>
    <mergeCell ref="D20:E2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Enes Yücepur</dc:creator>
</cp:coreProperties>
</file>